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O:\AHP2023A\Exhibit Update\Forms Update\"/>
    </mc:Choice>
  </mc:AlternateContent>
  <xr:revisionPtr revIDLastSave="0" documentId="13_ncr:1_{31BB7D2C-4293-4D61-80B0-C997F532C7A3}" xr6:coauthVersionLast="47" xr6:coauthVersionMax="47" xr10:uidLastSave="{00000000-0000-0000-0000-000000000000}"/>
  <workbookProtection workbookAlgorithmName="SHA-512" workbookHashValue="t/V7ipL5feUjAeGDIiy3/3o7neC1j6fT2zM50mSM6bvEncvecWXOpqnSUINjCYmxNrEEjYIKrCShxt8Ykmthsg==" workbookSaltValue="hPUhyjP3wYTOsy1Wyo6b/Q==" workbookSpinCount="100000" lockStructure="1"/>
  <bookViews>
    <workbookView xWindow="28680" yWindow="-120" windowWidth="29040" windowHeight="15720" xr2:uid="{00000000-000D-0000-FFFF-FFFF00000000}"/>
  </bookViews>
  <sheets>
    <sheet name="Form" sheetId="1" r:id="rId1"/>
  </sheets>
  <externalReferences>
    <externalReference r:id="rId2"/>
  </externalReferences>
  <definedNames>
    <definedName name="DDAQCT">[1]Lookups!$BI$4:$BI$5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ScoringCategories">Form!$AD$8:$AD$18</definedName>
    <definedName name="YNNA">[1]Lookups!$BC$4:$BC$6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" l="1"/>
  <c r="S16" i="1"/>
  <c r="S14" i="1"/>
  <c r="S15" i="1"/>
  <c r="J27" i="1"/>
  <c r="I27" i="1"/>
  <c r="H27" i="1"/>
  <c r="G27" i="1"/>
  <c r="Q32" i="1" l="1"/>
  <c r="Q30" i="1" l="1"/>
  <c r="Q29" i="1" l="1"/>
  <c r="Q31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28" i="1"/>
  <c r="X29" i="1" l="1"/>
  <c r="AA29" i="1"/>
  <c r="P14" i="1"/>
  <c r="Y29" i="1" l="1"/>
  <c r="P15" i="1" l="1"/>
  <c r="AA129" i="1"/>
  <c r="AA130" i="1"/>
  <c r="C18" i="1" l="1"/>
  <c r="T14" i="1" l="1"/>
  <c r="T17" i="1"/>
  <c r="T15" i="1"/>
  <c r="T16" i="1"/>
  <c r="D16" i="1"/>
  <c r="AA128" i="1"/>
  <c r="Z128" i="1"/>
  <c r="Y128" i="1"/>
  <c r="X128" i="1"/>
  <c r="AA126" i="1"/>
  <c r="Z126" i="1"/>
  <c r="Y126" i="1"/>
  <c r="X126" i="1"/>
  <c r="AA124" i="1"/>
  <c r="Z124" i="1"/>
  <c r="Y124" i="1"/>
  <c r="X124" i="1"/>
  <c r="AA122" i="1"/>
  <c r="Z122" i="1"/>
  <c r="Y122" i="1"/>
  <c r="X122" i="1"/>
  <c r="AA120" i="1"/>
  <c r="Z120" i="1"/>
  <c r="Y120" i="1"/>
  <c r="X120" i="1"/>
  <c r="AA118" i="1"/>
  <c r="Z118" i="1"/>
  <c r="Y118" i="1"/>
  <c r="X118" i="1"/>
  <c r="AA116" i="1"/>
  <c r="Z116" i="1"/>
  <c r="Y116" i="1"/>
  <c r="X116" i="1"/>
  <c r="AA114" i="1"/>
  <c r="Z114" i="1"/>
  <c r="Y114" i="1"/>
  <c r="X114" i="1"/>
  <c r="AA112" i="1"/>
  <c r="Z112" i="1"/>
  <c r="Y112" i="1"/>
  <c r="X112" i="1"/>
  <c r="AA110" i="1"/>
  <c r="Z110" i="1"/>
  <c r="Y110" i="1"/>
  <c r="X110" i="1"/>
  <c r="Z108" i="1"/>
  <c r="AA108" i="1"/>
  <c r="Y108" i="1"/>
  <c r="X108" i="1"/>
  <c r="AA106" i="1"/>
  <c r="Z106" i="1"/>
  <c r="Y106" i="1"/>
  <c r="X106" i="1"/>
  <c r="Z104" i="1"/>
  <c r="AA104" i="1"/>
  <c r="Y104" i="1"/>
  <c r="X104" i="1"/>
  <c r="AA102" i="1"/>
  <c r="Z102" i="1"/>
  <c r="Y102" i="1"/>
  <c r="X102" i="1"/>
  <c r="Z100" i="1"/>
  <c r="AA100" i="1"/>
  <c r="Y100" i="1"/>
  <c r="X100" i="1"/>
  <c r="AA98" i="1"/>
  <c r="Z98" i="1"/>
  <c r="Y98" i="1"/>
  <c r="X98" i="1"/>
  <c r="Z96" i="1"/>
  <c r="Y96" i="1"/>
  <c r="AA96" i="1"/>
  <c r="X96" i="1"/>
  <c r="AA94" i="1"/>
  <c r="Z94" i="1"/>
  <c r="Y94" i="1"/>
  <c r="X94" i="1"/>
  <c r="Z92" i="1"/>
  <c r="AA92" i="1"/>
  <c r="Y92" i="1"/>
  <c r="X92" i="1"/>
  <c r="AA90" i="1"/>
  <c r="Z90" i="1"/>
  <c r="Y90" i="1"/>
  <c r="X90" i="1"/>
  <c r="Z88" i="1"/>
  <c r="Y88" i="1"/>
  <c r="AA88" i="1"/>
  <c r="X88" i="1"/>
  <c r="AA86" i="1"/>
  <c r="Z86" i="1"/>
  <c r="Y86" i="1"/>
  <c r="X86" i="1"/>
  <c r="Z84" i="1"/>
  <c r="AA84" i="1"/>
  <c r="Y84" i="1"/>
  <c r="X84" i="1"/>
  <c r="AA82" i="1"/>
  <c r="Z82" i="1"/>
  <c r="Y82" i="1"/>
  <c r="X82" i="1"/>
  <c r="Z80" i="1"/>
  <c r="Y80" i="1"/>
  <c r="AA80" i="1"/>
  <c r="X80" i="1"/>
  <c r="AA78" i="1"/>
  <c r="Z78" i="1"/>
  <c r="Y78" i="1"/>
  <c r="X78" i="1"/>
  <c r="Z76" i="1"/>
  <c r="AA76" i="1"/>
  <c r="Y76" i="1"/>
  <c r="X76" i="1"/>
  <c r="AA74" i="1"/>
  <c r="Z74" i="1"/>
  <c r="Y74" i="1"/>
  <c r="X74" i="1"/>
  <c r="Z72" i="1"/>
  <c r="Y72" i="1"/>
  <c r="AA72" i="1"/>
  <c r="X72" i="1"/>
  <c r="AA70" i="1"/>
  <c r="Z70" i="1"/>
  <c r="Y70" i="1"/>
  <c r="X70" i="1"/>
  <c r="Z68" i="1"/>
  <c r="AA68" i="1"/>
  <c r="Y68" i="1"/>
  <c r="X68" i="1"/>
  <c r="AA66" i="1"/>
  <c r="Z66" i="1"/>
  <c r="Y66" i="1"/>
  <c r="X66" i="1"/>
  <c r="Z64" i="1"/>
  <c r="Y64" i="1"/>
  <c r="AA64" i="1"/>
  <c r="X64" i="1"/>
  <c r="AA62" i="1"/>
  <c r="Z62" i="1"/>
  <c r="Y62" i="1"/>
  <c r="X62" i="1"/>
  <c r="Z60" i="1"/>
  <c r="AA60" i="1"/>
  <c r="Y60" i="1"/>
  <c r="X60" i="1"/>
  <c r="AA58" i="1"/>
  <c r="Z58" i="1"/>
  <c r="Y58" i="1"/>
  <c r="X58" i="1"/>
  <c r="Z56" i="1"/>
  <c r="Y56" i="1"/>
  <c r="AA56" i="1"/>
  <c r="X56" i="1"/>
  <c r="AA54" i="1"/>
  <c r="Z54" i="1"/>
  <c r="Y54" i="1"/>
  <c r="X54" i="1"/>
  <c r="AA127" i="1"/>
  <c r="Z127" i="1"/>
  <c r="Y127" i="1"/>
  <c r="X127" i="1"/>
  <c r="AA125" i="1"/>
  <c r="Z125" i="1"/>
  <c r="Y125" i="1"/>
  <c r="X125" i="1"/>
  <c r="AA123" i="1"/>
  <c r="Z123" i="1"/>
  <c r="Y123" i="1"/>
  <c r="X123" i="1"/>
  <c r="AA121" i="1"/>
  <c r="Z121" i="1"/>
  <c r="Y121" i="1"/>
  <c r="X121" i="1"/>
  <c r="AA119" i="1"/>
  <c r="Z119" i="1"/>
  <c r="Y119" i="1"/>
  <c r="X119" i="1"/>
  <c r="AA117" i="1"/>
  <c r="Z117" i="1"/>
  <c r="Y117" i="1"/>
  <c r="X117" i="1"/>
  <c r="AA115" i="1"/>
  <c r="Z115" i="1"/>
  <c r="Y115" i="1"/>
  <c r="X115" i="1"/>
  <c r="AA113" i="1"/>
  <c r="Z113" i="1"/>
  <c r="Y113" i="1"/>
  <c r="X113" i="1"/>
  <c r="AA111" i="1"/>
  <c r="Z111" i="1"/>
  <c r="Y111" i="1"/>
  <c r="X111" i="1"/>
  <c r="AA109" i="1"/>
  <c r="Z109" i="1"/>
  <c r="Y109" i="1"/>
  <c r="X109" i="1"/>
  <c r="AA107" i="1"/>
  <c r="Z107" i="1"/>
  <c r="Y107" i="1"/>
  <c r="X107" i="1"/>
  <c r="AA105" i="1"/>
  <c r="Z105" i="1"/>
  <c r="Y105" i="1"/>
  <c r="X105" i="1"/>
  <c r="AA103" i="1"/>
  <c r="Z103" i="1"/>
  <c r="Y103" i="1"/>
  <c r="X103" i="1"/>
  <c r="AA101" i="1"/>
  <c r="Z101" i="1"/>
  <c r="Y101" i="1"/>
  <c r="X101" i="1"/>
  <c r="AA99" i="1"/>
  <c r="Z99" i="1"/>
  <c r="Y99" i="1"/>
  <c r="X99" i="1"/>
  <c r="AA97" i="1"/>
  <c r="Z97" i="1"/>
  <c r="Y97" i="1"/>
  <c r="X97" i="1"/>
  <c r="AA95" i="1"/>
  <c r="Z95" i="1"/>
  <c r="Y95" i="1"/>
  <c r="X95" i="1"/>
  <c r="AA93" i="1"/>
  <c r="Z93" i="1"/>
  <c r="Y93" i="1"/>
  <c r="X93" i="1"/>
  <c r="AA91" i="1"/>
  <c r="Z91" i="1"/>
  <c r="Y91" i="1"/>
  <c r="X91" i="1"/>
  <c r="AA89" i="1"/>
  <c r="Z89" i="1"/>
  <c r="Y89" i="1"/>
  <c r="X89" i="1"/>
  <c r="AA87" i="1"/>
  <c r="Z87" i="1"/>
  <c r="Y87" i="1"/>
  <c r="X87" i="1"/>
  <c r="AA85" i="1"/>
  <c r="Z85" i="1"/>
  <c r="Y85" i="1"/>
  <c r="X85" i="1"/>
  <c r="AA83" i="1"/>
  <c r="Z83" i="1"/>
  <c r="Y83" i="1"/>
  <c r="X83" i="1"/>
  <c r="AA81" i="1"/>
  <c r="Z81" i="1"/>
  <c r="Y81" i="1"/>
  <c r="X81" i="1"/>
  <c r="AA79" i="1"/>
  <c r="Z79" i="1"/>
  <c r="Y79" i="1"/>
  <c r="X79" i="1"/>
  <c r="AA77" i="1"/>
  <c r="Z77" i="1"/>
  <c r="Y77" i="1"/>
  <c r="X77" i="1"/>
  <c r="AA75" i="1"/>
  <c r="Z75" i="1"/>
  <c r="Y75" i="1"/>
  <c r="X75" i="1"/>
  <c r="AA73" i="1"/>
  <c r="Z73" i="1"/>
  <c r="Y73" i="1"/>
  <c r="X73" i="1"/>
  <c r="AA71" i="1"/>
  <c r="Z71" i="1"/>
  <c r="Y71" i="1"/>
  <c r="X71" i="1"/>
  <c r="AA69" i="1"/>
  <c r="Z69" i="1"/>
  <c r="Y69" i="1"/>
  <c r="X69" i="1"/>
  <c r="AA67" i="1"/>
  <c r="Z67" i="1"/>
  <c r="Y67" i="1"/>
  <c r="X67" i="1"/>
  <c r="AA65" i="1"/>
  <c r="Z65" i="1"/>
  <c r="Y65" i="1"/>
  <c r="X65" i="1"/>
  <c r="AA63" i="1"/>
  <c r="Z63" i="1"/>
  <c r="Y63" i="1"/>
  <c r="X63" i="1"/>
  <c r="AA61" i="1"/>
  <c r="Z61" i="1"/>
  <c r="Y61" i="1"/>
  <c r="X61" i="1"/>
  <c r="AA59" i="1"/>
  <c r="Z59" i="1"/>
  <c r="Y59" i="1"/>
  <c r="X59" i="1"/>
  <c r="AA57" i="1"/>
  <c r="Z57" i="1"/>
  <c r="Y57" i="1"/>
  <c r="X57" i="1"/>
  <c r="AA55" i="1"/>
  <c r="Z55" i="1"/>
  <c r="Y55" i="1"/>
  <c r="X55" i="1"/>
  <c r="D15" i="1"/>
  <c r="D17" i="1"/>
  <c r="D18" i="1" l="1"/>
  <c r="Y51" i="1"/>
  <c r="Z51" i="1"/>
  <c r="X51" i="1"/>
  <c r="X34" i="1" l="1"/>
  <c r="AA30" i="1"/>
  <c r="X39" i="1"/>
  <c r="X47" i="1"/>
  <c r="Y31" i="1"/>
  <c r="Y32" i="1"/>
  <c r="Y37" i="1"/>
  <c r="Y41" i="1"/>
  <c r="Y45" i="1"/>
  <c r="Y49" i="1"/>
  <c r="X36" i="1"/>
  <c r="X40" i="1"/>
  <c r="X44" i="1"/>
  <c r="X48" i="1"/>
  <c r="X52" i="1"/>
  <c r="X35" i="1"/>
  <c r="X43" i="1"/>
  <c r="Y53" i="1"/>
  <c r="Y38" i="1"/>
  <c r="Y42" i="1"/>
  <c r="Y46" i="1"/>
  <c r="Y50" i="1"/>
  <c r="X33" i="1"/>
  <c r="Z34" i="1"/>
  <c r="Z31" i="1"/>
  <c r="Z30" i="1"/>
  <c r="Z32" i="1"/>
  <c r="Z35" i="1"/>
  <c r="Z37" i="1"/>
  <c r="Z39" i="1"/>
  <c r="Z41" i="1"/>
  <c r="Z43" i="1"/>
  <c r="Z45" i="1"/>
  <c r="Z47" i="1"/>
  <c r="Z49" i="1"/>
  <c r="Z53" i="1"/>
  <c r="Z36" i="1"/>
  <c r="Z38" i="1"/>
  <c r="Z40" i="1"/>
  <c r="Z42" i="1"/>
  <c r="Z44" i="1"/>
  <c r="Z46" i="1"/>
  <c r="Z48" i="1"/>
  <c r="Z50" i="1"/>
  <c r="Z52" i="1"/>
  <c r="Z33" i="1"/>
  <c r="X30" i="1"/>
  <c r="Y35" i="1"/>
  <c r="X41" i="1"/>
  <c r="AA47" i="1"/>
  <c r="X38" i="1"/>
  <c r="Y44" i="1"/>
  <c r="Y48" i="1"/>
  <c r="Y33" i="1"/>
  <c r="AA34" i="1"/>
  <c r="AA32" i="1"/>
  <c r="AA39" i="1"/>
  <c r="Y43" i="1"/>
  <c r="X49" i="1"/>
  <c r="Y36" i="1"/>
  <c r="Y40" i="1"/>
  <c r="X46" i="1"/>
  <c r="Y52" i="1"/>
  <c r="Y34" i="1"/>
  <c r="AA31" i="1"/>
  <c r="Y30" i="1"/>
  <c r="AA35" i="1"/>
  <c r="X37" i="1"/>
  <c r="Y39" i="1"/>
  <c r="AA43" i="1"/>
  <c r="X45" i="1"/>
  <c r="Y47" i="1"/>
  <c r="AA51" i="1"/>
  <c r="X53" i="1"/>
  <c r="AA36" i="1"/>
  <c r="AA40" i="1"/>
  <c r="X42" i="1"/>
  <c r="AA44" i="1"/>
  <c r="AA48" i="1"/>
  <c r="X50" i="1"/>
  <c r="AA52" i="1"/>
  <c r="Z29" i="1"/>
  <c r="X31" i="1"/>
  <c r="X32" i="1"/>
  <c r="AA37" i="1"/>
  <c r="AA41" i="1"/>
  <c r="AA45" i="1"/>
  <c r="AA49" i="1"/>
  <c r="AA53" i="1"/>
  <c r="AA38" i="1"/>
  <c r="AA42" i="1"/>
  <c r="AA46" i="1"/>
  <c r="AA50" i="1"/>
  <c r="AA33" i="1"/>
  <c r="E15" i="1" l="1"/>
  <c r="F15" i="1" s="1"/>
  <c r="E16" i="1"/>
  <c r="F16" i="1" s="1"/>
  <c r="L13" i="1"/>
  <c r="E17" i="1"/>
  <c r="F17" i="1" s="1"/>
  <c r="F18" i="1" l="1"/>
  <c r="E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liz</author>
  </authors>
  <commentList>
    <comment ref="O1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Please identify the Income Limit approved during Application
</t>
        </r>
      </text>
    </comment>
    <comment ref="L2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Please enter the year the Sponsor performed income qualification on the household</t>
        </r>
      </text>
    </comment>
    <comment ref="O2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Admin:
HUD
</t>
        </r>
        <r>
          <rPr>
            <sz val="8"/>
            <color indexed="81"/>
            <rFont val="Tahoma"/>
            <family val="2"/>
          </rPr>
          <t>1) Identify the year of the household's Income Qualification
2) Enter the 50% AMI Income Limit for the identified year that corresponds to the number of households</t>
        </r>
        <r>
          <rPr>
            <b/>
            <sz val="8"/>
            <color indexed="81"/>
            <rFont val="Tahoma"/>
            <family val="2"/>
          </rPr>
          <t xml:space="preserve">
MRB
</t>
        </r>
        <r>
          <rPr>
            <sz val="8"/>
            <color indexed="81"/>
            <rFont val="Tahoma"/>
            <family val="2"/>
          </rPr>
          <t xml:space="preserve">1) Identify the year of the household's Income Qualification
2) If the household is comprised of one or two persons, please enter the 50% AMI Income Limit for the identified year that corresponds to "1 &amp; 2 Person Households"
3) If the household is comprised of more than two persons, please enter the 50% AMI Income Limit for the identified year that corresponds to "3+ Person Households"
</t>
        </r>
      </text>
    </comment>
  </commentList>
</comments>
</file>

<file path=xl/sharedStrings.xml><?xml version="1.0" encoding="utf-8"?>
<sst xmlns="http://schemas.openxmlformats.org/spreadsheetml/2006/main" count="76" uniqueCount="64">
  <si>
    <t>Yes</t>
  </si>
  <si>
    <t>No</t>
  </si>
  <si>
    <t>Last Name</t>
  </si>
  <si>
    <t>Approved Occupancy Goals</t>
  </si>
  <si>
    <t>Actual Occupancy</t>
  </si>
  <si>
    <t>AMI Range</t>
  </si>
  <si>
    <t>Units</t>
  </si>
  <si>
    <t>Percentage</t>
  </si>
  <si>
    <t>≤ 50%</t>
  </si>
  <si>
    <t>&gt; 50% and ≤ 60%</t>
  </si>
  <si>
    <t>&gt; 60% and ≤ 80%</t>
  </si>
  <si>
    <t>AHP Project #</t>
  </si>
  <si>
    <t>Project Name</t>
  </si>
  <si>
    <t>Project Representative</t>
  </si>
  <si>
    <t>Unit Summary: Occupancy</t>
  </si>
  <si>
    <t>Summary Metrics</t>
  </si>
  <si>
    <t>Doe</t>
  </si>
  <si>
    <t>John &amp; Jane</t>
  </si>
  <si>
    <t>1 Main Street</t>
  </si>
  <si>
    <t>First Name</t>
  </si>
  <si>
    <t>Street Address</t>
  </si>
  <si>
    <t>Bedrooms</t>
  </si>
  <si>
    <t>Household Size</t>
  </si>
  <si>
    <t>% AMI</t>
  </si>
  <si>
    <t>City, State &amp; Zip</t>
  </si>
  <si>
    <t>Completion or Closing Date</t>
  </si>
  <si>
    <t>Income Qualification Year</t>
  </si>
  <si>
    <t>Household Income</t>
  </si>
  <si>
    <t>AHP Subsidy</t>
  </si>
  <si>
    <t>Total Unit Costs</t>
  </si>
  <si>
    <t>Rehabilitation / Construction Costs</t>
  </si>
  <si>
    <t>CityName, ST 12345</t>
  </si>
  <si>
    <t xml:space="preserve">Units </t>
  </si>
  <si>
    <t>Units &lt;= 30% AMI:</t>
  </si>
  <si>
    <t>AHP Commitment</t>
  </si>
  <si>
    <t>Total AHP Commitment</t>
  </si>
  <si>
    <t>Total Funded</t>
  </si>
  <si>
    <t>AHP Subsidy Balance</t>
  </si>
  <si>
    <t>Scoring Confirmtaion</t>
  </si>
  <si>
    <t>NA</t>
  </si>
  <si>
    <t>≤ 30%</t>
  </si>
  <si>
    <t>Scoring Category</t>
  </si>
  <si>
    <t>Project &amp; Report Details</t>
  </si>
  <si>
    <t>Income Limit:</t>
  </si>
  <si>
    <t>HUD</t>
  </si>
  <si>
    <t>MRB</t>
  </si>
  <si>
    <t>50% AMI Income Limit</t>
  </si>
  <si>
    <t>ID: AHP-150</t>
  </si>
  <si>
    <t>Yes, for Very Low Income units</t>
  </si>
  <si>
    <r>
      <rPr>
        <b/>
        <i/>
        <sz val="11"/>
        <color theme="1"/>
        <rFont val="Calibri"/>
        <family val="2"/>
        <scheme val="minor"/>
      </rPr>
      <t>Note</t>
    </r>
    <r>
      <rPr>
        <i/>
        <sz val="11"/>
        <color theme="1"/>
        <rFont val="Calibri"/>
        <family val="2"/>
        <scheme val="minor"/>
      </rPr>
      <t xml:space="preserve"> that "50% AMI Income Limit" and "Household Income" </t>
    </r>
    <r>
      <rPr>
        <b/>
        <i/>
        <u/>
        <sz val="11"/>
        <color theme="1"/>
        <rFont val="Calibri"/>
        <family val="2"/>
        <scheme val="minor"/>
      </rPr>
      <t>must be completed</t>
    </r>
    <r>
      <rPr>
        <i/>
        <sz val="11"/>
        <color theme="1"/>
        <rFont val="Calibri"/>
        <family val="2"/>
        <scheme val="minor"/>
      </rPr>
      <t xml:space="preserve"> in order for the form to function properly. </t>
    </r>
  </si>
  <si>
    <t>Affordable Housing Program (AHP): Owner-Occupied Income Verification Worksheet</t>
  </si>
  <si>
    <r>
      <rPr>
        <b/>
        <i/>
        <sz val="11"/>
        <color theme="1"/>
        <rFont val="Calibri"/>
        <family val="2"/>
        <scheme val="minor"/>
      </rPr>
      <t>Note</t>
    </r>
    <r>
      <rPr>
        <i/>
        <sz val="11"/>
        <color theme="1"/>
        <rFont val="Calibri"/>
        <family val="2"/>
        <scheme val="minor"/>
      </rPr>
      <t xml:space="preserve"> that % AMI in </t>
    </r>
    <r>
      <rPr>
        <b/>
        <i/>
        <sz val="11"/>
        <color rgb="FFFF0000"/>
        <rFont val="Calibri"/>
        <family val="2"/>
        <scheme val="minor"/>
      </rPr>
      <t>Red Ink</t>
    </r>
    <r>
      <rPr>
        <i/>
        <sz val="11"/>
        <color theme="1"/>
        <rFont val="Calibri"/>
        <family val="2"/>
        <scheme val="minor"/>
      </rPr>
      <t xml:space="preserve"> is an alert that the homeowner maybe disqualified due to over income.</t>
    </r>
  </si>
  <si>
    <t>The user should complete the Scoring Confirmation section in reconciliation to the relevant scoring category(-ies) of the project's respective Application Round prior to transmitting the Form for analysis.</t>
  </si>
  <si>
    <t>Homeless Housing</t>
  </si>
  <si>
    <t>Supportive Housing</t>
  </si>
  <si>
    <t>Economic Diversity (&lt;=60% AMI)</t>
  </si>
  <si>
    <t>Economic Diversity (&gt;60% AMI)</t>
  </si>
  <si>
    <t>Donated Properties</t>
  </si>
  <si>
    <t>DDA/QCT</t>
  </si>
  <si>
    <t>Preservation</t>
  </si>
  <si>
    <t>Desirable Sites (Food Retailer)</t>
  </si>
  <si>
    <t>Desirable Sites (Public Transportation)</t>
  </si>
  <si>
    <t>Extremely Low Income ("ELI")</t>
  </si>
  <si>
    <t>Member Financial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</si>
</sst>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m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05E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9CACB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111">
    <xf numFmtId="0" fontId="0" fillId="0" borderId="0" xfId="0"/>
    <xf numFmtId="0" fontId="3" fillId="5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0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 indent="1"/>
    </xf>
    <xf numFmtId="0" fontId="6" fillId="4" borderId="1" xfId="0" applyFont="1" applyFill="1" applyBorder="1" applyAlignment="1" applyProtection="1">
      <alignment horizontal="center" vertical="center"/>
    </xf>
    <xf numFmtId="10" fontId="6" fillId="4" borderId="2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3" fontId="10" fillId="4" borderId="1" xfId="1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5" fontId="2" fillId="0" borderId="0" xfId="0" applyNumberFormat="1" applyFont="1"/>
    <xf numFmtId="0" fontId="11" fillId="5" borderId="0" xfId="0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Fill="1" applyBorder="1"/>
    <xf numFmtId="0" fontId="4" fillId="7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10" fontId="10" fillId="9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7" fillId="10" borderId="0" xfId="0" applyFont="1" applyFill="1" applyBorder="1" applyAlignment="1" applyProtection="1">
      <alignment horizontal="left" vertical="center"/>
    </xf>
    <xf numFmtId="0" fontId="6" fillId="10" borderId="0" xfId="0" applyFont="1" applyFill="1" applyBorder="1" applyAlignment="1" applyProtection="1">
      <alignment horizontal="right" vertical="center" indent="1"/>
    </xf>
    <xf numFmtId="0" fontId="6" fillId="10" borderId="0" xfId="0" applyFont="1" applyFill="1" applyBorder="1" applyAlignment="1" applyProtection="1">
      <alignment horizontal="center" vertical="center"/>
    </xf>
    <xf numFmtId="10" fontId="6" fillId="10" borderId="0" xfId="0" applyNumberFormat="1" applyFont="1" applyFill="1" applyBorder="1" applyAlignment="1" applyProtection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/>
    </xf>
    <xf numFmtId="164" fontId="6" fillId="6" borderId="4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0" fillId="10" borderId="0" xfId="0" applyFont="1" applyFill="1"/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right" vertical="center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 wrapText="1"/>
    </xf>
    <xf numFmtId="164" fontId="10" fillId="4" borderId="3" xfId="1" applyNumberFormat="1" applyFont="1" applyFill="1" applyBorder="1" applyAlignment="1">
      <alignment horizontal="center" vertical="center"/>
    </xf>
    <xf numFmtId="164" fontId="10" fillId="4" borderId="5" xfId="1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5" xfId="0" applyNumberFormat="1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7" fillId="0" borderId="1" xfId="0" applyFont="1" applyFill="1" applyBorder="1" applyAlignment="1" applyProtection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</cellXfs>
  <cellStyles count="4">
    <cellStyle name="Currency" xfId="1" builtinId="4"/>
    <cellStyle name="Normal" xfId="0" builtinId="0"/>
    <cellStyle name="Normal 2" xfId="3" xr:uid="{D1A71E05-DDBC-4DB1-8A11-EBED1414DF8B}"/>
    <cellStyle name="Percent" xfId="2" builtinId="5"/>
  </cellStyles>
  <dxfs count="2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FFFFCC"/>
      <color rgb="FFFCD4CC"/>
      <color rgb="FFFBC6BB"/>
      <color rgb="FFF89784"/>
      <color rgb="FFFF6699"/>
      <color rgb="FFF8AEEF"/>
      <color rgb="FFFFCC99"/>
      <color rgb="FFC7DDF1"/>
      <color rgb="FF193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RGET_TO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1201211</xdr:colOff>
      <xdr:row>2</xdr:row>
      <xdr:rowOff>152401</xdr:rowOff>
    </xdr:to>
    <xdr:pic>
      <xdr:nvPicPr>
        <xdr:cNvPr id="2" name="Picture 1" descr="2015FHLBNY_Logo_1.75i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01261" cy="5334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HP%20Electronic%20Files/2019A/6112%20-%20Revitalizing%20Communities%20NYC/Application/07.%20Owner%20Project%20Workbook/FINAL%20OPW_CI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Table of Contents"/>
      <sheetName val="OPW Scoring Categories"/>
      <sheetName val="OPW Instructions"/>
      <sheetName val="Site Information"/>
      <sheetName val="Dev Budget"/>
      <sheetName val="Supplement"/>
      <sheetName val="Source of Funds"/>
      <sheetName val="Targeting"/>
      <sheetName val="Market"/>
      <sheetName val="Input"/>
      <sheetName val="Results"/>
      <sheetName val="sof"/>
      <sheetName val="uof"/>
      <sheetName val="inc_exp"/>
      <sheetName val="1. Project Summary"/>
      <sheetName val="2. Building Specifications"/>
      <sheetName val="2. Schedule of Values"/>
      <sheetName val="3. Construction Budget Summary"/>
      <sheetName val="Version Control (2)"/>
      <sheetName val="Project Description"/>
      <sheetName val="Sponsorship"/>
      <sheetName val="Site Control"/>
      <sheetName val="Value of Sites"/>
      <sheetName val="Development Schedule"/>
      <sheetName val="Member Interest"/>
      <sheetName val="Financial Narrative"/>
      <sheetName val="Hard Cost Details"/>
      <sheetName val="Fair Housing"/>
      <sheetName val="Scoring Categories"/>
      <sheetName val="Lookups"/>
      <sheetName val="Homeless Housing"/>
      <sheetName val="Empowerment"/>
      <sheetName val="Community Stability - A"/>
      <sheetName val="Community Stability - B"/>
      <sheetName val="Economic Diversity"/>
      <sheetName val="2nd Dist. Priority - Approvals"/>
      <sheetName val="2nd Dist. Priority - Financing"/>
      <sheetName val="2nd Dist. Priority - Desirable"/>
      <sheetName val="2nd Dist. Priority - Supportive"/>
      <sheetName val="Sponsor's Signature"/>
      <sheetName val="Member's Signature"/>
      <sheetName val="Exhibit 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BC4" t="str">
            <v>Yes</v>
          </cell>
          <cell r="BI4" t="str">
            <v>DDA</v>
          </cell>
        </row>
        <row r="5">
          <cell r="BC5" t="str">
            <v>No</v>
          </cell>
          <cell r="BI5" t="str">
            <v>QCT</v>
          </cell>
        </row>
        <row r="6">
          <cell r="BC6" t="str">
            <v>NA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D130"/>
  <sheetViews>
    <sheetView showGridLines="0" tabSelected="1" zoomScale="90" zoomScaleNormal="90" workbookViewId="0">
      <selection activeCell="A29" sqref="A29"/>
    </sheetView>
  </sheetViews>
  <sheetFormatPr defaultRowHeight="15" x14ac:dyDescent="0.25"/>
  <cols>
    <col min="1" max="1" width="6" customWidth="1"/>
    <col min="2" max="2" width="18.7109375" customWidth="1"/>
    <col min="3" max="3" width="20.28515625" customWidth="1"/>
    <col min="4" max="4" width="17.5703125" customWidth="1"/>
    <col min="5" max="5" width="13.140625" customWidth="1"/>
    <col min="6" max="6" width="26.85546875" customWidth="1"/>
    <col min="7" max="7" width="18.7109375" customWidth="1"/>
    <col min="8" max="8" width="19.5703125" customWidth="1"/>
    <col min="9" max="9" width="18.85546875" customWidth="1"/>
    <col min="10" max="10" width="17.5703125" customWidth="1"/>
    <col min="11" max="11" width="12.5703125" customWidth="1"/>
    <col min="12" max="12" width="11.85546875" customWidth="1"/>
    <col min="13" max="13" width="9.28515625" customWidth="1"/>
    <col min="14" max="14" width="13" customWidth="1"/>
    <col min="15" max="15" width="12.5703125" customWidth="1"/>
    <col min="16" max="16" width="14" customWidth="1"/>
    <col min="17" max="17" width="12.42578125" customWidth="1"/>
    <col min="18" max="18" width="37.42578125" customWidth="1"/>
    <col min="19" max="19" width="13.7109375" customWidth="1"/>
    <col min="20" max="20" width="12.42578125" customWidth="1"/>
    <col min="21" max="21" width="10.85546875" customWidth="1"/>
    <col min="22" max="22" width="9.5703125" customWidth="1"/>
    <col min="23" max="23" width="0" hidden="1" customWidth="1"/>
    <col min="24" max="24" width="9.140625" hidden="1" customWidth="1"/>
    <col min="25" max="25" width="9.140625" style="31" hidden="1" customWidth="1"/>
    <col min="26" max="26" width="14.85546875" style="31" hidden="1" customWidth="1"/>
    <col min="27" max="27" width="16.5703125" style="31" hidden="1" customWidth="1"/>
    <col min="28" max="28" width="0" hidden="1" customWidth="1"/>
    <col min="30" max="30" width="9.140625" style="61"/>
  </cols>
  <sheetData>
    <row r="2" spans="1:30" x14ac:dyDescent="0.25">
      <c r="T2" s="28"/>
      <c r="U2" s="28"/>
      <c r="V2" s="28">
        <v>45566</v>
      </c>
    </row>
    <row r="4" spans="1:30" ht="18.75" customHeight="1" x14ac:dyDescent="0.25">
      <c r="A4" s="1" t="s">
        <v>50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4"/>
      <c r="R4" s="14"/>
      <c r="S4" s="14"/>
      <c r="T4" s="29"/>
      <c r="U4" s="66" t="s">
        <v>47</v>
      </c>
      <c r="V4" s="66"/>
    </row>
    <row r="5" spans="1:30" ht="8.25" customHeight="1" x14ac:dyDescent="0.25"/>
    <row r="6" spans="1:30" x14ac:dyDescent="0.25">
      <c r="A6" s="2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8" spans="1:30" x14ac:dyDescent="0.25">
      <c r="A8" s="85" t="s">
        <v>11</v>
      </c>
      <c r="B8" s="85"/>
      <c r="C8" s="95" t="s">
        <v>12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7"/>
      <c r="T8" s="89" t="s">
        <v>13</v>
      </c>
      <c r="U8" s="90"/>
      <c r="V8" s="91"/>
      <c r="X8" t="s">
        <v>0</v>
      </c>
      <c r="Z8" s="31" t="s">
        <v>44</v>
      </c>
      <c r="AD8" s="61" t="s">
        <v>58</v>
      </c>
    </row>
    <row r="9" spans="1:30" x14ac:dyDescent="0.25">
      <c r="A9" s="86"/>
      <c r="B9" s="86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00"/>
      <c r="T9" s="92"/>
      <c r="U9" s="93"/>
      <c r="V9" s="94"/>
      <c r="X9" t="s">
        <v>1</v>
      </c>
      <c r="Z9" s="31" t="s">
        <v>45</v>
      </c>
      <c r="AD9" s="61" t="s">
        <v>57</v>
      </c>
    </row>
    <row r="10" spans="1:30" x14ac:dyDescent="0.25">
      <c r="X10" t="s">
        <v>39</v>
      </c>
      <c r="AD10" s="61" t="s">
        <v>60</v>
      </c>
    </row>
    <row r="11" spans="1:30" x14ac:dyDescent="0.25">
      <c r="A11" s="2" t="s">
        <v>14</v>
      </c>
      <c r="B11" s="2"/>
      <c r="C11" s="2"/>
      <c r="D11" s="2"/>
      <c r="E11" s="2"/>
      <c r="F11" s="2"/>
      <c r="G11" s="15"/>
      <c r="H11" s="15"/>
      <c r="I11" s="15"/>
      <c r="J11" s="2" t="s">
        <v>15</v>
      </c>
      <c r="K11" s="2"/>
      <c r="L11" s="2"/>
      <c r="M11" s="15"/>
      <c r="N11" s="2" t="s">
        <v>34</v>
      </c>
      <c r="O11" s="2"/>
      <c r="P11" s="2"/>
      <c r="Q11" s="15"/>
      <c r="R11" s="2" t="s">
        <v>38</v>
      </c>
      <c r="S11" s="2"/>
      <c r="T11" s="2"/>
      <c r="U11" s="2"/>
      <c r="V11" s="2"/>
      <c r="AD11" s="61" t="s">
        <v>61</v>
      </c>
    </row>
    <row r="12" spans="1:30" x14ac:dyDescent="0.25">
      <c r="X12" t="s">
        <v>48</v>
      </c>
      <c r="AA12" s="31" t="s">
        <v>0</v>
      </c>
      <c r="AD12" s="61" t="s">
        <v>55</v>
      </c>
    </row>
    <row r="13" spans="1:30" ht="15" customHeight="1" x14ac:dyDescent="0.25">
      <c r="A13" s="4"/>
      <c r="B13" s="4"/>
      <c r="C13" s="87" t="s">
        <v>3</v>
      </c>
      <c r="D13" s="87"/>
      <c r="E13" s="87" t="s">
        <v>4</v>
      </c>
      <c r="F13" s="87"/>
      <c r="J13" s="73" t="s">
        <v>33</v>
      </c>
      <c r="K13" s="73"/>
      <c r="L13" s="34">
        <f>COUNTIF(X29:X128, "Yes")</f>
        <v>0</v>
      </c>
      <c r="N13" s="101" t="s">
        <v>35</v>
      </c>
      <c r="O13" s="101"/>
      <c r="P13" s="47"/>
      <c r="R13" s="36" t="s">
        <v>41</v>
      </c>
      <c r="S13" s="36" t="s">
        <v>32</v>
      </c>
      <c r="T13" s="36" t="s">
        <v>7</v>
      </c>
      <c r="W13" s="31"/>
      <c r="X13" s="31"/>
      <c r="Y13" s="31" t="s">
        <v>1</v>
      </c>
      <c r="Z13"/>
      <c r="AA13"/>
      <c r="AD13" s="61" t="s">
        <v>56</v>
      </c>
    </row>
    <row r="14" spans="1:30" ht="15" customHeight="1" x14ac:dyDescent="0.25">
      <c r="A14" s="88" t="s">
        <v>5</v>
      </c>
      <c r="B14" s="88"/>
      <c r="C14" s="5" t="s">
        <v>6</v>
      </c>
      <c r="D14" s="5" t="s">
        <v>7</v>
      </c>
      <c r="E14" s="5" t="s">
        <v>6</v>
      </c>
      <c r="F14" s="5" t="s">
        <v>7</v>
      </c>
      <c r="N14" s="101" t="s">
        <v>36</v>
      </c>
      <c r="O14" s="101"/>
      <c r="P14" s="35">
        <f>SUM(R29:R128)</f>
        <v>0</v>
      </c>
      <c r="R14" s="53"/>
      <c r="S14" s="30">
        <f>COUNTIF(G29:G128,"Yes")</f>
        <v>0</v>
      </c>
      <c r="T14" s="37" t="str">
        <f>IF(C$18&gt;0,S14/C$18,"")</f>
        <v/>
      </c>
      <c r="W14" s="31"/>
      <c r="X14" s="31"/>
      <c r="Z14"/>
      <c r="AA14"/>
      <c r="AD14" s="61" t="s">
        <v>62</v>
      </c>
    </row>
    <row r="15" spans="1:30" ht="15" customHeight="1" x14ac:dyDescent="0.25">
      <c r="A15" s="84" t="s">
        <v>8</v>
      </c>
      <c r="B15" s="84"/>
      <c r="C15" s="6"/>
      <c r="D15" s="7" t="str">
        <f>IF(C$18&gt;0,C15/C$18, "")</f>
        <v/>
      </c>
      <c r="E15" s="8">
        <f>COUNTIF(Y29:Y128, "Yes")</f>
        <v>0</v>
      </c>
      <c r="F15" s="7" t="str">
        <f>IF(C$18&gt;0,E15/C$18,"")</f>
        <v/>
      </c>
      <c r="N15" s="101" t="s">
        <v>37</v>
      </c>
      <c r="O15" s="101"/>
      <c r="P15" s="27">
        <f>P13-P14</f>
        <v>0</v>
      </c>
      <c r="R15" s="53"/>
      <c r="S15" s="30">
        <f>COUNTIF(H29:H128,"Yes")</f>
        <v>0</v>
      </c>
      <c r="T15" s="37" t="str">
        <f>IF(C$18&gt;0,S15/C$18,"")</f>
        <v/>
      </c>
      <c r="W15" s="31"/>
      <c r="X15" s="31"/>
      <c r="Z15"/>
      <c r="AA15"/>
      <c r="AD15" s="61" t="s">
        <v>53</v>
      </c>
    </row>
    <row r="16" spans="1:30" x14ac:dyDescent="0.25">
      <c r="A16" s="84" t="s">
        <v>9</v>
      </c>
      <c r="B16" s="84"/>
      <c r="C16" s="6"/>
      <c r="D16" s="7" t="str">
        <f t="shared" ref="D16:D17" si="0">IF(C$18&gt;0,C16/C$18, "")</f>
        <v/>
      </c>
      <c r="E16" s="8">
        <f>COUNTIF(Z29:Z128, "Yes")</f>
        <v>0</v>
      </c>
      <c r="F16" s="7" t="str">
        <f t="shared" ref="F16:F17" si="1">IF(C$18&gt;0,E16/C$18,"")</f>
        <v/>
      </c>
      <c r="R16" s="53"/>
      <c r="S16" s="30">
        <f>COUNTIF(I29:I128, "Yes")</f>
        <v>0</v>
      </c>
      <c r="T16" s="37" t="str">
        <f>IF(C$18&gt;0,S16/C$18,"")</f>
        <v/>
      </c>
      <c r="W16" s="31"/>
      <c r="X16" s="31"/>
      <c r="Z16"/>
      <c r="AA16"/>
      <c r="AD16" s="61" t="s">
        <v>63</v>
      </c>
    </row>
    <row r="17" spans="1:30" x14ac:dyDescent="0.25">
      <c r="A17" s="84" t="s">
        <v>10</v>
      </c>
      <c r="B17" s="84"/>
      <c r="C17" s="6"/>
      <c r="D17" s="7" t="str">
        <f t="shared" si="0"/>
        <v/>
      </c>
      <c r="E17" s="8">
        <f>COUNTIF(AA29:AA128, "Yes")</f>
        <v>0</v>
      </c>
      <c r="F17" s="7" t="str">
        <f t="shared" si="1"/>
        <v/>
      </c>
      <c r="O17" s="40" t="s">
        <v>43</v>
      </c>
      <c r="P17" s="48"/>
      <c r="R17" s="53"/>
      <c r="S17" s="30">
        <f>COUNTIF(J29:J128, "Yes")</f>
        <v>0</v>
      </c>
      <c r="T17" s="37" t="str">
        <f>IF(C$18&gt;0,S17/C$18,"")</f>
        <v/>
      </c>
      <c r="W17" s="31"/>
      <c r="X17" s="31"/>
      <c r="Z17"/>
      <c r="AA17"/>
      <c r="AD17" s="61" t="s">
        <v>59</v>
      </c>
    </row>
    <row r="18" spans="1:30" x14ac:dyDescent="0.25">
      <c r="A18" s="9"/>
      <c r="B18" s="10"/>
      <c r="C18" s="11">
        <f>SUM(C15:C17)</f>
        <v>0</v>
      </c>
      <c r="D18" s="12">
        <f>SUM(D15:D17)</f>
        <v>0</v>
      </c>
      <c r="E18" s="13">
        <f>SUM(E15:E17)</f>
        <v>0</v>
      </c>
      <c r="F18" s="12">
        <f>SUM(F15:F17)</f>
        <v>0</v>
      </c>
      <c r="AD18" s="61" t="s">
        <v>54</v>
      </c>
    </row>
    <row r="19" spans="1:30" s="58" customFormat="1" x14ac:dyDescent="0.25">
      <c r="A19" s="54"/>
      <c r="B19" s="55"/>
      <c r="C19" s="56"/>
      <c r="D19" s="57"/>
      <c r="E19" s="56"/>
      <c r="F19" s="57"/>
      <c r="R19" s="102" t="s">
        <v>52</v>
      </c>
      <c r="S19" s="103"/>
      <c r="T19" s="103"/>
      <c r="U19" s="104"/>
      <c r="Y19" s="59"/>
      <c r="Z19" s="59"/>
      <c r="AA19" s="59"/>
      <c r="AD19" s="62"/>
    </row>
    <row r="20" spans="1:30" s="58" customFormat="1" x14ac:dyDescent="0.25">
      <c r="A20" s="54"/>
      <c r="B20" s="55"/>
      <c r="C20" s="56"/>
      <c r="D20" s="57"/>
      <c r="E20" s="56"/>
      <c r="F20" s="57"/>
      <c r="R20" s="105"/>
      <c r="S20" s="106"/>
      <c r="T20" s="106"/>
      <c r="U20" s="107"/>
      <c r="Y20" s="59"/>
      <c r="Z20" s="59"/>
      <c r="AA20" s="59"/>
      <c r="AD20" s="62"/>
    </row>
    <row r="21" spans="1:30" s="58" customFormat="1" ht="29.25" customHeight="1" x14ac:dyDescent="0.25">
      <c r="A21" s="54"/>
      <c r="B21" s="55"/>
      <c r="C21" s="56"/>
      <c r="D21" s="57"/>
      <c r="E21" s="56"/>
      <c r="F21" s="57"/>
      <c r="R21" s="108"/>
      <c r="S21" s="109"/>
      <c r="T21" s="109"/>
      <c r="U21" s="110"/>
      <c r="Y21" s="59"/>
      <c r="Z21" s="59"/>
      <c r="AA21" s="59"/>
      <c r="AD21" s="62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30" x14ac:dyDescent="0.25">
      <c r="A24" s="42" t="s">
        <v>49</v>
      </c>
    </row>
    <row r="25" spans="1:30" x14ac:dyDescent="0.25">
      <c r="A25" s="42" t="s">
        <v>51</v>
      </c>
    </row>
    <row r="26" spans="1:30" x14ac:dyDescent="0.25">
      <c r="A26" s="42"/>
    </row>
    <row r="27" spans="1:30" ht="38.25" customHeight="1" x14ac:dyDescent="0.25">
      <c r="A27" s="2"/>
      <c r="B27" s="3" t="s">
        <v>2</v>
      </c>
      <c r="C27" s="3" t="s">
        <v>19</v>
      </c>
      <c r="D27" s="69" t="s">
        <v>20</v>
      </c>
      <c r="E27" s="70"/>
      <c r="F27" s="22" t="s">
        <v>24</v>
      </c>
      <c r="G27" s="60" t="str">
        <f>IF(R14="","",R14)</f>
        <v/>
      </c>
      <c r="H27" s="60" t="str">
        <f>IF(R15="","",R15)</f>
        <v/>
      </c>
      <c r="I27" s="60" t="str">
        <f>IF(R16="","",R16)</f>
        <v/>
      </c>
      <c r="J27" s="60" t="str">
        <f>IF(R17="","",R17)</f>
        <v/>
      </c>
      <c r="K27" s="21" t="s">
        <v>25</v>
      </c>
      <c r="L27" s="39" t="s">
        <v>26</v>
      </c>
      <c r="M27" s="21" t="s">
        <v>21</v>
      </c>
      <c r="N27" s="21" t="s">
        <v>22</v>
      </c>
      <c r="O27" s="21" t="s">
        <v>46</v>
      </c>
      <c r="P27" s="39" t="s">
        <v>27</v>
      </c>
      <c r="Q27" s="21" t="s">
        <v>23</v>
      </c>
      <c r="R27" s="21" t="s">
        <v>28</v>
      </c>
      <c r="S27" s="73" t="s">
        <v>30</v>
      </c>
      <c r="T27" s="73"/>
      <c r="U27" s="76" t="s">
        <v>29</v>
      </c>
      <c r="V27" s="70"/>
      <c r="X27" s="38" t="s">
        <v>40</v>
      </c>
      <c r="Y27" s="38" t="s">
        <v>8</v>
      </c>
      <c r="Z27" s="38" t="s">
        <v>9</v>
      </c>
      <c r="AA27" s="38" t="s">
        <v>10</v>
      </c>
    </row>
    <row r="28" spans="1:30" x14ac:dyDescent="0.25">
      <c r="A28" s="17"/>
      <c r="B28" s="18" t="s">
        <v>16</v>
      </c>
      <c r="C28" s="18" t="s">
        <v>17</v>
      </c>
      <c r="D28" s="71" t="s">
        <v>18</v>
      </c>
      <c r="E28" s="72"/>
      <c r="F28" s="23" t="s">
        <v>31</v>
      </c>
      <c r="G28" s="17" t="s">
        <v>0</v>
      </c>
      <c r="H28" s="17" t="s">
        <v>0</v>
      </c>
      <c r="I28" s="17" t="s">
        <v>0</v>
      </c>
      <c r="J28" s="17" t="s">
        <v>0</v>
      </c>
      <c r="K28" s="19">
        <v>43525</v>
      </c>
      <c r="L28" s="17">
        <v>2018</v>
      </c>
      <c r="M28" s="24">
        <v>3</v>
      </c>
      <c r="N28" s="24">
        <v>5</v>
      </c>
      <c r="O28" s="20">
        <v>25000</v>
      </c>
      <c r="P28" s="20">
        <v>30000</v>
      </c>
      <c r="Q28" s="41">
        <f>IF(AND(O28&gt;=0, P28&gt;0, P28&lt;&gt;"",O28&lt;&gt;""),P28/(O28*2),"")</f>
        <v>0.6</v>
      </c>
      <c r="R28" s="25">
        <v>15000</v>
      </c>
      <c r="S28" s="74">
        <v>50000</v>
      </c>
      <c r="T28" s="75"/>
      <c r="U28" s="77">
        <v>60000</v>
      </c>
      <c r="V28" s="77"/>
      <c r="X28" s="26"/>
      <c r="Y28" s="30"/>
      <c r="Z28" s="30"/>
      <c r="AA28" s="30"/>
    </row>
    <row r="29" spans="1:30" x14ac:dyDescent="0.25">
      <c r="A29" s="32">
        <v>1</v>
      </c>
      <c r="B29" s="43"/>
      <c r="C29" s="43"/>
      <c r="D29" s="78"/>
      <c r="E29" s="79"/>
      <c r="F29" s="43"/>
      <c r="G29" s="63"/>
      <c r="H29" s="63"/>
      <c r="I29" s="64"/>
      <c r="J29" s="65"/>
      <c r="K29" s="50"/>
      <c r="L29" s="49"/>
      <c r="M29" s="49"/>
      <c r="N29" s="49"/>
      <c r="O29" s="46"/>
      <c r="P29" s="46"/>
      <c r="Q29" s="33" t="str">
        <f>IF(AND(O29&gt;=0, P29&gt;0, P29&lt;&gt;"",O29&lt;&gt;""),P29/(O29*2),"")</f>
        <v/>
      </c>
      <c r="R29" s="51"/>
      <c r="S29" s="80"/>
      <c r="T29" s="80"/>
      <c r="U29" s="81"/>
      <c r="V29" s="68"/>
      <c r="X29" s="30" t="str">
        <f>IF(Q29="", "", IF(Q29&lt;=0.3, "Yes", IF(Q29&gt;0.3, "No")))</f>
        <v/>
      </c>
      <c r="Y29" s="30" t="str">
        <f>IF(Q29="", "", IF(Q29&lt;=0.5, "Yes", IF(Q29&gt;0.5, "No")))</f>
        <v/>
      </c>
      <c r="Z29" s="30" t="str">
        <f>IF(Q29="","",IF(AND(Q29&gt;0.5,Q29&lt;=0.6),"Yes","No"))</f>
        <v/>
      </c>
      <c r="AA29" s="30" t="str">
        <f>IF(Q29="","",IF(AND(Q29&gt;0.6,Q29&lt;=0.8),"Yes","No"))</f>
        <v/>
      </c>
    </row>
    <row r="30" spans="1:30" x14ac:dyDescent="0.25">
      <c r="A30" s="32">
        <v>2</v>
      </c>
      <c r="B30" s="43"/>
      <c r="C30" s="43"/>
      <c r="D30" s="78"/>
      <c r="E30" s="79"/>
      <c r="F30" s="43"/>
      <c r="G30" s="63"/>
      <c r="H30" s="63"/>
      <c r="I30" s="64"/>
      <c r="J30" s="65"/>
      <c r="K30" s="50"/>
      <c r="L30" s="49"/>
      <c r="M30" s="49"/>
      <c r="N30" s="49"/>
      <c r="O30" s="46"/>
      <c r="P30" s="46"/>
      <c r="Q30" s="33" t="str">
        <f t="shared" ref="Q30:Q92" si="2">IF(AND(O30&gt;=0, P30&gt;0, P30&lt;&gt;"",O30&lt;&gt;""),P30/(O30*2),"")</f>
        <v/>
      </c>
      <c r="R30" s="51"/>
      <c r="S30" s="67"/>
      <c r="T30" s="68"/>
      <c r="U30" s="81"/>
      <c r="V30" s="68"/>
      <c r="X30" s="30" t="str">
        <f t="shared" ref="X30:X93" si="3">IF(Q30="", "", IF(Q30&lt;=0.3, "Yes", IF(Q30&gt;0.3, "No")))</f>
        <v/>
      </c>
      <c r="Y30" s="30" t="str">
        <f t="shared" ref="Y30:Y93" si="4">IF(Q30="", "", IF(Q30&lt;=0.5, "Yes", IF(Q30&gt;0.5, "No")))</f>
        <v/>
      </c>
      <c r="Z30" s="30" t="str">
        <f t="shared" ref="Z30:Z93" si="5">IF(Q30="","",IF(AND(Q30&gt;0.5,Q30&lt;=0.6),"Yes","No"))</f>
        <v/>
      </c>
      <c r="AA30" s="30" t="str">
        <f t="shared" ref="AA30:AA93" si="6">IF(Q30="","",IF(AND(Q30&gt;0.6,Q30&lt;=0.8),"Yes","No"))</f>
        <v/>
      </c>
    </row>
    <row r="31" spans="1:30" x14ac:dyDescent="0.25">
      <c r="A31" s="32">
        <v>3</v>
      </c>
      <c r="B31" s="43"/>
      <c r="C31" s="43"/>
      <c r="D31" s="82"/>
      <c r="E31" s="83"/>
      <c r="F31" s="43"/>
      <c r="G31" s="63"/>
      <c r="H31" s="63"/>
      <c r="I31" s="64"/>
      <c r="J31" s="65"/>
      <c r="K31" s="50"/>
      <c r="L31" s="49"/>
      <c r="M31" s="49"/>
      <c r="N31" s="49"/>
      <c r="O31" s="46"/>
      <c r="P31" s="46"/>
      <c r="Q31" s="33" t="str">
        <f t="shared" si="2"/>
        <v/>
      </c>
      <c r="R31" s="52"/>
      <c r="S31" s="67"/>
      <c r="T31" s="68"/>
      <c r="U31" s="81"/>
      <c r="V31" s="68"/>
      <c r="X31" s="30" t="str">
        <f t="shared" si="3"/>
        <v/>
      </c>
      <c r="Y31" s="30" t="str">
        <f t="shared" si="4"/>
        <v/>
      </c>
      <c r="Z31" s="30" t="str">
        <f t="shared" si="5"/>
        <v/>
      </c>
      <c r="AA31" s="30" t="str">
        <f t="shared" si="6"/>
        <v/>
      </c>
    </row>
    <row r="32" spans="1:30" x14ac:dyDescent="0.25">
      <c r="A32" s="32">
        <v>4</v>
      </c>
      <c r="B32" s="43"/>
      <c r="C32" s="43"/>
      <c r="D32" s="82"/>
      <c r="E32" s="83"/>
      <c r="F32" s="43"/>
      <c r="G32" s="63"/>
      <c r="H32" s="63"/>
      <c r="I32" s="64"/>
      <c r="J32" s="65"/>
      <c r="K32" s="50"/>
      <c r="L32" s="49"/>
      <c r="M32" s="49"/>
      <c r="N32" s="49"/>
      <c r="O32" s="52"/>
      <c r="P32" s="52"/>
      <c r="Q32" s="33" t="str">
        <f t="shared" si="2"/>
        <v/>
      </c>
      <c r="R32" s="52"/>
      <c r="S32" s="67"/>
      <c r="T32" s="68"/>
      <c r="U32" s="67"/>
      <c r="V32" s="68"/>
      <c r="X32" s="30" t="str">
        <f t="shared" si="3"/>
        <v/>
      </c>
      <c r="Y32" s="30" t="str">
        <f t="shared" si="4"/>
        <v/>
      </c>
      <c r="Z32" s="30" t="str">
        <f t="shared" si="5"/>
        <v/>
      </c>
      <c r="AA32" s="30" t="str">
        <f t="shared" si="6"/>
        <v/>
      </c>
    </row>
    <row r="33" spans="1:27" x14ac:dyDescent="0.25">
      <c r="A33" s="32">
        <v>5</v>
      </c>
      <c r="B33" s="43"/>
      <c r="C33" s="43"/>
      <c r="D33" s="82"/>
      <c r="E33" s="83"/>
      <c r="F33" s="43"/>
      <c r="G33" s="63"/>
      <c r="H33" s="63"/>
      <c r="I33" s="64"/>
      <c r="J33" s="65"/>
      <c r="K33" s="50"/>
      <c r="L33" s="49"/>
      <c r="M33" s="49"/>
      <c r="N33" s="49"/>
      <c r="O33" s="52"/>
      <c r="P33" s="52"/>
      <c r="Q33" s="33" t="str">
        <f t="shared" si="2"/>
        <v/>
      </c>
      <c r="R33" s="52"/>
      <c r="S33" s="67"/>
      <c r="T33" s="68"/>
      <c r="U33" s="67"/>
      <c r="V33" s="68"/>
      <c r="X33" s="30" t="str">
        <f t="shared" si="3"/>
        <v/>
      </c>
      <c r="Y33" s="30" t="str">
        <f t="shared" si="4"/>
        <v/>
      </c>
      <c r="Z33" s="30" t="str">
        <f t="shared" si="5"/>
        <v/>
      </c>
      <c r="AA33" s="30" t="str">
        <f t="shared" si="6"/>
        <v/>
      </c>
    </row>
    <row r="34" spans="1:27" x14ac:dyDescent="0.25">
      <c r="A34" s="32">
        <v>6</v>
      </c>
      <c r="B34" s="43"/>
      <c r="C34" s="43"/>
      <c r="D34" s="82"/>
      <c r="E34" s="83"/>
      <c r="F34" s="43"/>
      <c r="G34" s="63"/>
      <c r="H34" s="63"/>
      <c r="I34" s="64"/>
      <c r="J34" s="65"/>
      <c r="K34" s="50"/>
      <c r="L34" s="49"/>
      <c r="M34" s="49"/>
      <c r="N34" s="49"/>
      <c r="O34" s="52"/>
      <c r="P34" s="52"/>
      <c r="Q34" s="33" t="str">
        <f t="shared" si="2"/>
        <v/>
      </c>
      <c r="R34" s="52"/>
      <c r="S34" s="67"/>
      <c r="T34" s="68"/>
      <c r="U34" s="67"/>
      <c r="V34" s="68"/>
      <c r="X34" s="30" t="str">
        <f t="shared" si="3"/>
        <v/>
      </c>
      <c r="Y34" s="30" t="str">
        <f t="shared" si="4"/>
        <v/>
      </c>
      <c r="Z34" s="30" t="str">
        <f t="shared" si="5"/>
        <v/>
      </c>
      <c r="AA34" s="30" t="str">
        <f t="shared" si="6"/>
        <v/>
      </c>
    </row>
    <row r="35" spans="1:27" x14ac:dyDescent="0.25">
      <c r="A35" s="32">
        <v>7</v>
      </c>
      <c r="B35" s="43"/>
      <c r="C35" s="43"/>
      <c r="D35" s="78"/>
      <c r="E35" s="79"/>
      <c r="F35" s="43"/>
      <c r="G35" s="63"/>
      <c r="H35" s="63"/>
      <c r="I35" s="64"/>
      <c r="J35" s="65"/>
      <c r="K35" s="50"/>
      <c r="L35" s="49"/>
      <c r="M35" s="49"/>
      <c r="N35" s="49"/>
      <c r="O35" s="46"/>
      <c r="P35" s="46"/>
      <c r="Q35" s="33" t="str">
        <f t="shared" si="2"/>
        <v/>
      </c>
      <c r="R35" s="51"/>
      <c r="S35" s="67"/>
      <c r="T35" s="68"/>
      <c r="U35" s="67"/>
      <c r="V35" s="68"/>
      <c r="X35" s="30" t="str">
        <f t="shared" si="3"/>
        <v/>
      </c>
      <c r="Y35" s="30" t="str">
        <f t="shared" si="4"/>
        <v/>
      </c>
      <c r="Z35" s="30" t="str">
        <f t="shared" si="5"/>
        <v/>
      </c>
      <c r="AA35" s="30" t="str">
        <f t="shared" si="6"/>
        <v/>
      </c>
    </row>
    <row r="36" spans="1:27" x14ac:dyDescent="0.25">
      <c r="A36" s="32">
        <v>8</v>
      </c>
      <c r="B36" s="43"/>
      <c r="C36" s="43"/>
      <c r="D36" s="78"/>
      <c r="E36" s="79"/>
      <c r="F36" s="43"/>
      <c r="G36" s="63"/>
      <c r="H36" s="63"/>
      <c r="I36" s="64"/>
      <c r="J36" s="65"/>
      <c r="K36" s="50"/>
      <c r="L36" s="49"/>
      <c r="M36" s="49"/>
      <c r="N36" s="49"/>
      <c r="O36" s="46"/>
      <c r="P36" s="46"/>
      <c r="Q36" s="33" t="str">
        <f t="shared" si="2"/>
        <v/>
      </c>
      <c r="R36" s="51"/>
      <c r="S36" s="67"/>
      <c r="T36" s="68"/>
      <c r="U36" s="67"/>
      <c r="V36" s="68"/>
      <c r="X36" s="30" t="str">
        <f t="shared" si="3"/>
        <v/>
      </c>
      <c r="Y36" s="30" t="str">
        <f t="shared" si="4"/>
        <v/>
      </c>
      <c r="Z36" s="30" t="str">
        <f t="shared" si="5"/>
        <v/>
      </c>
      <c r="AA36" s="30" t="str">
        <f t="shared" si="6"/>
        <v/>
      </c>
    </row>
    <row r="37" spans="1:27" x14ac:dyDescent="0.25">
      <c r="A37" s="32">
        <v>9</v>
      </c>
      <c r="B37" s="43"/>
      <c r="C37" s="43"/>
      <c r="D37" s="78"/>
      <c r="E37" s="79"/>
      <c r="F37" s="43"/>
      <c r="G37" s="63"/>
      <c r="H37" s="63"/>
      <c r="I37" s="64"/>
      <c r="J37" s="65"/>
      <c r="K37" s="50"/>
      <c r="L37" s="49"/>
      <c r="M37" s="49"/>
      <c r="N37" s="49"/>
      <c r="O37" s="46"/>
      <c r="P37" s="46"/>
      <c r="Q37" s="33" t="str">
        <f t="shared" si="2"/>
        <v/>
      </c>
      <c r="R37" s="51"/>
      <c r="S37" s="67"/>
      <c r="T37" s="68"/>
      <c r="U37" s="67"/>
      <c r="V37" s="68"/>
      <c r="X37" s="30" t="str">
        <f t="shared" si="3"/>
        <v/>
      </c>
      <c r="Y37" s="30" t="str">
        <f t="shared" si="4"/>
        <v/>
      </c>
      <c r="Z37" s="30" t="str">
        <f t="shared" si="5"/>
        <v/>
      </c>
      <c r="AA37" s="30" t="str">
        <f t="shared" si="6"/>
        <v/>
      </c>
    </row>
    <row r="38" spans="1:27" x14ac:dyDescent="0.25">
      <c r="A38" s="32">
        <v>10</v>
      </c>
      <c r="B38" s="43"/>
      <c r="C38" s="43"/>
      <c r="D38" s="78"/>
      <c r="E38" s="79"/>
      <c r="F38" s="43"/>
      <c r="G38" s="63"/>
      <c r="H38" s="63"/>
      <c r="I38" s="64"/>
      <c r="J38" s="65"/>
      <c r="K38" s="50"/>
      <c r="L38" s="49"/>
      <c r="M38" s="49"/>
      <c r="N38" s="49"/>
      <c r="O38" s="46"/>
      <c r="P38" s="46"/>
      <c r="Q38" s="33" t="str">
        <f t="shared" si="2"/>
        <v/>
      </c>
      <c r="R38" s="51"/>
      <c r="S38" s="67"/>
      <c r="T38" s="68"/>
      <c r="U38" s="67"/>
      <c r="V38" s="68"/>
      <c r="X38" s="30" t="str">
        <f t="shared" si="3"/>
        <v/>
      </c>
      <c r="Y38" s="30" t="str">
        <f t="shared" si="4"/>
        <v/>
      </c>
      <c r="Z38" s="30" t="str">
        <f t="shared" si="5"/>
        <v/>
      </c>
      <c r="AA38" s="30" t="str">
        <f t="shared" si="6"/>
        <v/>
      </c>
    </row>
    <row r="39" spans="1:27" x14ac:dyDescent="0.25">
      <c r="A39" s="32">
        <v>11</v>
      </c>
      <c r="B39" s="43"/>
      <c r="C39" s="43"/>
      <c r="D39" s="78"/>
      <c r="E39" s="79"/>
      <c r="F39" s="43"/>
      <c r="G39" s="63"/>
      <c r="H39" s="63"/>
      <c r="I39" s="64"/>
      <c r="J39" s="65"/>
      <c r="K39" s="50"/>
      <c r="L39" s="49"/>
      <c r="M39" s="49"/>
      <c r="N39" s="49"/>
      <c r="O39" s="46"/>
      <c r="P39" s="46"/>
      <c r="Q39" s="33" t="str">
        <f t="shared" si="2"/>
        <v/>
      </c>
      <c r="R39" s="51"/>
      <c r="S39" s="67"/>
      <c r="T39" s="68"/>
      <c r="U39" s="67"/>
      <c r="V39" s="68"/>
      <c r="X39" s="30" t="str">
        <f t="shared" si="3"/>
        <v/>
      </c>
      <c r="Y39" s="30" t="str">
        <f t="shared" si="4"/>
        <v/>
      </c>
      <c r="Z39" s="30" t="str">
        <f t="shared" si="5"/>
        <v/>
      </c>
      <c r="AA39" s="30" t="str">
        <f t="shared" si="6"/>
        <v/>
      </c>
    </row>
    <row r="40" spans="1:27" x14ac:dyDescent="0.25">
      <c r="A40" s="32">
        <v>12</v>
      </c>
      <c r="B40" s="43"/>
      <c r="C40" s="43"/>
      <c r="D40" s="78"/>
      <c r="E40" s="79"/>
      <c r="F40" s="43"/>
      <c r="G40" s="63"/>
      <c r="H40" s="63"/>
      <c r="I40" s="64"/>
      <c r="J40" s="65"/>
      <c r="K40" s="45"/>
      <c r="L40" s="44"/>
      <c r="M40" s="44"/>
      <c r="N40" s="44"/>
      <c r="O40" s="46"/>
      <c r="P40" s="46"/>
      <c r="Q40" s="33" t="str">
        <f t="shared" si="2"/>
        <v/>
      </c>
      <c r="R40" s="46"/>
      <c r="S40" s="67"/>
      <c r="T40" s="68"/>
      <c r="U40" s="67"/>
      <c r="V40" s="68"/>
      <c r="X40" s="30" t="str">
        <f t="shared" si="3"/>
        <v/>
      </c>
      <c r="Y40" s="30" t="str">
        <f t="shared" si="4"/>
        <v/>
      </c>
      <c r="Z40" s="30" t="str">
        <f t="shared" si="5"/>
        <v/>
      </c>
      <c r="AA40" s="30" t="str">
        <f t="shared" si="6"/>
        <v/>
      </c>
    </row>
    <row r="41" spans="1:27" x14ac:dyDescent="0.25">
      <c r="A41" s="32">
        <v>13</v>
      </c>
      <c r="B41" s="43"/>
      <c r="C41" s="43"/>
      <c r="D41" s="78"/>
      <c r="E41" s="79"/>
      <c r="F41" s="43"/>
      <c r="G41" s="63"/>
      <c r="H41" s="63"/>
      <c r="I41" s="64"/>
      <c r="J41" s="65"/>
      <c r="K41" s="45"/>
      <c r="L41" s="44"/>
      <c r="M41" s="44"/>
      <c r="N41" s="44"/>
      <c r="O41" s="46"/>
      <c r="P41" s="46"/>
      <c r="Q41" s="33" t="str">
        <f t="shared" si="2"/>
        <v/>
      </c>
      <c r="R41" s="46"/>
      <c r="S41" s="67"/>
      <c r="T41" s="68"/>
      <c r="U41" s="67"/>
      <c r="V41" s="68"/>
      <c r="X41" s="30" t="str">
        <f t="shared" si="3"/>
        <v/>
      </c>
      <c r="Y41" s="30" t="str">
        <f t="shared" si="4"/>
        <v/>
      </c>
      <c r="Z41" s="30" t="str">
        <f t="shared" si="5"/>
        <v/>
      </c>
      <c r="AA41" s="30" t="str">
        <f t="shared" si="6"/>
        <v/>
      </c>
    </row>
    <row r="42" spans="1:27" x14ac:dyDescent="0.25">
      <c r="A42" s="32">
        <v>14</v>
      </c>
      <c r="B42" s="43"/>
      <c r="C42" s="43"/>
      <c r="D42" s="78"/>
      <c r="E42" s="79"/>
      <c r="F42" s="43"/>
      <c r="G42" s="63"/>
      <c r="H42" s="63"/>
      <c r="I42" s="64"/>
      <c r="J42" s="65"/>
      <c r="K42" s="45"/>
      <c r="L42" s="44"/>
      <c r="M42" s="44"/>
      <c r="N42" s="44"/>
      <c r="O42" s="46"/>
      <c r="P42" s="46"/>
      <c r="Q42" s="33" t="str">
        <f t="shared" si="2"/>
        <v/>
      </c>
      <c r="R42" s="46"/>
      <c r="S42" s="67"/>
      <c r="T42" s="68"/>
      <c r="U42" s="67"/>
      <c r="V42" s="68"/>
      <c r="X42" s="30" t="str">
        <f t="shared" si="3"/>
        <v/>
      </c>
      <c r="Y42" s="30" t="str">
        <f t="shared" si="4"/>
        <v/>
      </c>
      <c r="Z42" s="30" t="str">
        <f t="shared" si="5"/>
        <v/>
      </c>
      <c r="AA42" s="30" t="str">
        <f t="shared" si="6"/>
        <v/>
      </c>
    </row>
    <row r="43" spans="1:27" x14ac:dyDescent="0.25">
      <c r="A43" s="32">
        <v>15</v>
      </c>
      <c r="B43" s="43"/>
      <c r="C43" s="43"/>
      <c r="D43" s="78"/>
      <c r="E43" s="79"/>
      <c r="F43" s="43"/>
      <c r="G43" s="63"/>
      <c r="H43" s="63"/>
      <c r="I43" s="64"/>
      <c r="J43" s="65"/>
      <c r="K43" s="45"/>
      <c r="L43" s="44"/>
      <c r="M43" s="44"/>
      <c r="N43" s="44"/>
      <c r="O43" s="46"/>
      <c r="P43" s="46"/>
      <c r="Q43" s="33" t="str">
        <f t="shared" si="2"/>
        <v/>
      </c>
      <c r="R43" s="46"/>
      <c r="S43" s="67"/>
      <c r="T43" s="68"/>
      <c r="U43" s="67"/>
      <c r="V43" s="68"/>
      <c r="X43" s="30" t="str">
        <f t="shared" si="3"/>
        <v/>
      </c>
      <c r="Y43" s="30" t="str">
        <f t="shared" si="4"/>
        <v/>
      </c>
      <c r="Z43" s="30" t="str">
        <f t="shared" si="5"/>
        <v/>
      </c>
      <c r="AA43" s="30" t="str">
        <f t="shared" si="6"/>
        <v/>
      </c>
    </row>
    <row r="44" spans="1:27" x14ac:dyDescent="0.25">
      <c r="A44" s="32">
        <v>16</v>
      </c>
      <c r="B44" s="43"/>
      <c r="C44" s="43"/>
      <c r="D44" s="78"/>
      <c r="E44" s="79"/>
      <c r="F44" s="43"/>
      <c r="G44" s="63"/>
      <c r="H44" s="63"/>
      <c r="I44" s="64"/>
      <c r="J44" s="65"/>
      <c r="K44" s="45"/>
      <c r="L44" s="44"/>
      <c r="M44" s="44"/>
      <c r="N44" s="44"/>
      <c r="O44" s="46"/>
      <c r="P44" s="46"/>
      <c r="Q44" s="33" t="str">
        <f t="shared" si="2"/>
        <v/>
      </c>
      <c r="R44" s="46"/>
      <c r="S44" s="67"/>
      <c r="T44" s="68"/>
      <c r="U44" s="67"/>
      <c r="V44" s="68"/>
      <c r="X44" s="30" t="str">
        <f t="shared" si="3"/>
        <v/>
      </c>
      <c r="Y44" s="30" t="str">
        <f t="shared" si="4"/>
        <v/>
      </c>
      <c r="Z44" s="30" t="str">
        <f t="shared" si="5"/>
        <v/>
      </c>
      <c r="AA44" s="30" t="str">
        <f t="shared" si="6"/>
        <v/>
      </c>
    </row>
    <row r="45" spans="1:27" x14ac:dyDescent="0.25">
      <c r="A45" s="32">
        <v>17</v>
      </c>
      <c r="B45" s="43"/>
      <c r="C45" s="43"/>
      <c r="D45" s="78"/>
      <c r="E45" s="79"/>
      <c r="F45" s="43"/>
      <c r="G45" s="63"/>
      <c r="H45" s="63"/>
      <c r="I45" s="64"/>
      <c r="J45" s="65"/>
      <c r="K45" s="45"/>
      <c r="L45" s="44"/>
      <c r="M45" s="44"/>
      <c r="N45" s="44"/>
      <c r="O45" s="46"/>
      <c r="P45" s="46"/>
      <c r="Q45" s="33" t="str">
        <f t="shared" si="2"/>
        <v/>
      </c>
      <c r="R45" s="46"/>
      <c r="S45" s="67"/>
      <c r="T45" s="68"/>
      <c r="U45" s="67"/>
      <c r="V45" s="68"/>
      <c r="X45" s="30" t="str">
        <f t="shared" si="3"/>
        <v/>
      </c>
      <c r="Y45" s="30" t="str">
        <f t="shared" si="4"/>
        <v/>
      </c>
      <c r="Z45" s="30" t="str">
        <f t="shared" si="5"/>
        <v/>
      </c>
      <c r="AA45" s="30" t="str">
        <f t="shared" si="6"/>
        <v/>
      </c>
    </row>
    <row r="46" spans="1:27" x14ac:dyDescent="0.25">
      <c r="A46" s="32">
        <v>18</v>
      </c>
      <c r="B46" s="43"/>
      <c r="C46" s="43"/>
      <c r="D46" s="78"/>
      <c r="E46" s="79"/>
      <c r="F46" s="43"/>
      <c r="G46" s="63"/>
      <c r="H46" s="63"/>
      <c r="I46" s="64"/>
      <c r="J46" s="65"/>
      <c r="K46" s="45"/>
      <c r="L46" s="44"/>
      <c r="M46" s="44"/>
      <c r="N46" s="44"/>
      <c r="O46" s="46"/>
      <c r="P46" s="46"/>
      <c r="Q46" s="33" t="str">
        <f t="shared" si="2"/>
        <v/>
      </c>
      <c r="R46" s="46"/>
      <c r="S46" s="67"/>
      <c r="T46" s="68"/>
      <c r="U46" s="67"/>
      <c r="V46" s="68"/>
      <c r="X46" s="30" t="str">
        <f t="shared" si="3"/>
        <v/>
      </c>
      <c r="Y46" s="30" t="str">
        <f t="shared" si="4"/>
        <v/>
      </c>
      <c r="Z46" s="30" t="str">
        <f t="shared" si="5"/>
        <v/>
      </c>
      <c r="AA46" s="30" t="str">
        <f t="shared" si="6"/>
        <v/>
      </c>
    </row>
    <row r="47" spans="1:27" x14ac:dyDescent="0.25">
      <c r="A47" s="32">
        <v>19</v>
      </c>
      <c r="B47" s="43"/>
      <c r="C47" s="43"/>
      <c r="D47" s="78"/>
      <c r="E47" s="79"/>
      <c r="F47" s="43"/>
      <c r="G47" s="63"/>
      <c r="H47" s="63"/>
      <c r="I47" s="64"/>
      <c r="J47" s="65"/>
      <c r="K47" s="45"/>
      <c r="L47" s="44"/>
      <c r="M47" s="44"/>
      <c r="N47" s="44"/>
      <c r="O47" s="46"/>
      <c r="P47" s="46"/>
      <c r="Q47" s="33" t="str">
        <f t="shared" si="2"/>
        <v/>
      </c>
      <c r="R47" s="46"/>
      <c r="S47" s="67"/>
      <c r="T47" s="68"/>
      <c r="U47" s="67"/>
      <c r="V47" s="68"/>
      <c r="X47" s="30" t="str">
        <f t="shared" si="3"/>
        <v/>
      </c>
      <c r="Y47" s="30" t="str">
        <f t="shared" si="4"/>
        <v/>
      </c>
      <c r="Z47" s="30" t="str">
        <f t="shared" si="5"/>
        <v/>
      </c>
      <c r="AA47" s="30" t="str">
        <f t="shared" si="6"/>
        <v/>
      </c>
    </row>
    <row r="48" spans="1:27" x14ac:dyDescent="0.25">
      <c r="A48" s="32">
        <v>20</v>
      </c>
      <c r="B48" s="43"/>
      <c r="C48" s="43"/>
      <c r="D48" s="78"/>
      <c r="E48" s="79"/>
      <c r="F48" s="43"/>
      <c r="G48" s="63"/>
      <c r="H48" s="63"/>
      <c r="I48" s="64"/>
      <c r="J48" s="65"/>
      <c r="K48" s="45"/>
      <c r="L48" s="44"/>
      <c r="M48" s="44"/>
      <c r="N48" s="44"/>
      <c r="O48" s="46"/>
      <c r="P48" s="46"/>
      <c r="Q48" s="33" t="str">
        <f t="shared" si="2"/>
        <v/>
      </c>
      <c r="R48" s="46"/>
      <c r="S48" s="67"/>
      <c r="T48" s="68"/>
      <c r="U48" s="67"/>
      <c r="V48" s="68"/>
      <c r="X48" s="30" t="str">
        <f t="shared" si="3"/>
        <v/>
      </c>
      <c r="Y48" s="30" t="str">
        <f t="shared" si="4"/>
        <v/>
      </c>
      <c r="Z48" s="30" t="str">
        <f t="shared" si="5"/>
        <v/>
      </c>
      <c r="AA48" s="30" t="str">
        <f t="shared" si="6"/>
        <v/>
      </c>
    </row>
    <row r="49" spans="1:27" x14ac:dyDescent="0.25">
      <c r="A49" s="32">
        <v>21</v>
      </c>
      <c r="B49" s="43"/>
      <c r="C49" s="43"/>
      <c r="D49" s="78"/>
      <c r="E49" s="79"/>
      <c r="F49" s="43"/>
      <c r="G49" s="63"/>
      <c r="H49" s="63"/>
      <c r="I49" s="64"/>
      <c r="J49" s="65"/>
      <c r="K49" s="45"/>
      <c r="L49" s="44"/>
      <c r="M49" s="44"/>
      <c r="N49" s="44"/>
      <c r="O49" s="46"/>
      <c r="P49" s="46"/>
      <c r="Q49" s="33" t="str">
        <f t="shared" si="2"/>
        <v/>
      </c>
      <c r="R49" s="46"/>
      <c r="S49" s="67"/>
      <c r="T49" s="68"/>
      <c r="U49" s="67"/>
      <c r="V49" s="68"/>
      <c r="X49" s="30" t="str">
        <f t="shared" si="3"/>
        <v/>
      </c>
      <c r="Y49" s="30" t="str">
        <f t="shared" si="4"/>
        <v/>
      </c>
      <c r="Z49" s="30" t="str">
        <f t="shared" si="5"/>
        <v/>
      </c>
      <c r="AA49" s="30" t="str">
        <f t="shared" si="6"/>
        <v/>
      </c>
    </row>
    <row r="50" spans="1:27" x14ac:dyDescent="0.25">
      <c r="A50" s="32">
        <v>22</v>
      </c>
      <c r="B50" s="43"/>
      <c r="C50" s="43"/>
      <c r="D50" s="78"/>
      <c r="E50" s="79"/>
      <c r="F50" s="43"/>
      <c r="G50" s="63"/>
      <c r="H50" s="63"/>
      <c r="I50" s="64"/>
      <c r="J50" s="65"/>
      <c r="K50" s="45"/>
      <c r="L50" s="44"/>
      <c r="M50" s="44"/>
      <c r="N50" s="44"/>
      <c r="O50" s="46"/>
      <c r="P50" s="46"/>
      <c r="Q50" s="33" t="str">
        <f t="shared" si="2"/>
        <v/>
      </c>
      <c r="R50" s="46"/>
      <c r="S50" s="67"/>
      <c r="T50" s="68"/>
      <c r="U50" s="67"/>
      <c r="V50" s="68"/>
      <c r="X50" s="30" t="str">
        <f t="shared" si="3"/>
        <v/>
      </c>
      <c r="Y50" s="30" t="str">
        <f t="shared" si="4"/>
        <v/>
      </c>
      <c r="Z50" s="30" t="str">
        <f t="shared" si="5"/>
        <v/>
      </c>
      <c r="AA50" s="30" t="str">
        <f t="shared" si="6"/>
        <v/>
      </c>
    </row>
    <row r="51" spans="1:27" x14ac:dyDescent="0.25">
      <c r="A51" s="32">
        <v>23</v>
      </c>
      <c r="B51" s="43"/>
      <c r="C51" s="43"/>
      <c r="D51" s="78"/>
      <c r="E51" s="79"/>
      <c r="F51" s="43"/>
      <c r="G51" s="63"/>
      <c r="H51" s="63"/>
      <c r="I51" s="64"/>
      <c r="J51" s="65"/>
      <c r="K51" s="45"/>
      <c r="L51" s="44"/>
      <c r="M51" s="44"/>
      <c r="N51" s="44"/>
      <c r="O51" s="46"/>
      <c r="P51" s="46"/>
      <c r="Q51" s="33" t="str">
        <f t="shared" si="2"/>
        <v/>
      </c>
      <c r="R51" s="46"/>
      <c r="S51" s="67"/>
      <c r="T51" s="68"/>
      <c r="U51" s="67"/>
      <c r="V51" s="68"/>
      <c r="X51" s="30" t="str">
        <f t="shared" si="3"/>
        <v/>
      </c>
      <c r="Y51" s="30" t="str">
        <f t="shared" si="4"/>
        <v/>
      </c>
      <c r="Z51" s="30" t="str">
        <f t="shared" si="5"/>
        <v/>
      </c>
      <c r="AA51" s="30" t="str">
        <f t="shared" si="6"/>
        <v/>
      </c>
    </row>
    <row r="52" spans="1:27" x14ac:dyDescent="0.25">
      <c r="A52" s="32">
        <v>24</v>
      </c>
      <c r="B52" s="43"/>
      <c r="C52" s="43"/>
      <c r="D52" s="78"/>
      <c r="E52" s="79"/>
      <c r="F52" s="43"/>
      <c r="G52" s="63"/>
      <c r="H52" s="63"/>
      <c r="I52" s="64"/>
      <c r="J52" s="65"/>
      <c r="K52" s="45"/>
      <c r="L52" s="44"/>
      <c r="M52" s="44"/>
      <c r="N52" s="44"/>
      <c r="O52" s="46"/>
      <c r="P52" s="46"/>
      <c r="Q52" s="33" t="str">
        <f t="shared" si="2"/>
        <v/>
      </c>
      <c r="R52" s="46"/>
      <c r="S52" s="67"/>
      <c r="T52" s="68"/>
      <c r="U52" s="67"/>
      <c r="V52" s="68"/>
      <c r="X52" s="30" t="str">
        <f t="shared" si="3"/>
        <v/>
      </c>
      <c r="Y52" s="30" t="str">
        <f t="shared" si="4"/>
        <v/>
      </c>
      <c r="Z52" s="30" t="str">
        <f t="shared" si="5"/>
        <v/>
      </c>
      <c r="AA52" s="30" t="str">
        <f t="shared" si="6"/>
        <v/>
      </c>
    </row>
    <row r="53" spans="1:27" x14ac:dyDescent="0.25">
      <c r="A53" s="32">
        <v>25</v>
      </c>
      <c r="B53" s="43"/>
      <c r="C53" s="43"/>
      <c r="D53" s="78"/>
      <c r="E53" s="79"/>
      <c r="F53" s="43"/>
      <c r="G53" s="63"/>
      <c r="H53" s="63"/>
      <c r="I53" s="64"/>
      <c r="J53" s="65"/>
      <c r="K53" s="45"/>
      <c r="L53" s="44"/>
      <c r="M53" s="44"/>
      <c r="N53" s="44"/>
      <c r="O53" s="46"/>
      <c r="P53" s="46"/>
      <c r="Q53" s="33" t="str">
        <f t="shared" si="2"/>
        <v/>
      </c>
      <c r="R53" s="46"/>
      <c r="S53" s="67"/>
      <c r="T53" s="68"/>
      <c r="U53" s="67"/>
      <c r="V53" s="68"/>
      <c r="X53" s="30" t="str">
        <f t="shared" si="3"/>
        <v/>
      </c>
      <c r="Y53" s="30" t="str">
        <f t="shared" si="4"/>
        <v/>
      </c>
      <c r="Z53" s="30" t="str">
        <f t="shared" si="5"/>
        <v/>
      </c>
      <c r="AA53" s="30" t="str">
        <f t="shared" si="6"/>
        <v/>
      </c>
    </row>
    <row r="54" spans="1:27" x14ac:dyDescent="0.25">
      <c r="A54" s="32">
        <v>26</v>
      </c>
      <c r="B54" s="43"/>
      <c r="C54" s="43"/>
      <c r="D54" s="78"/>
      <c r="E54" s="79"/>
      <c r="F54" s="43"/>
      <c r="G54" s="63"/>
      <c r="H54" s="63"/>
      <c r="I54" s="64"/>
      <c r="J54" s="65"/>
      <c r="K54" s="45"/>
      <c r="L54" s="44"/>
      <c r="M54" s="44"/>
      <c r="N54" s="44"/>
      <c r="O54" s="46"/>
      <c r="P54" s="46"/>
      <c r="Q54" s="33" t="str">
        <f t="shared" si="2"/>
        <v/>
      </c>
      <c r="R54" s="46"/>
      <c r="S54" s="67"/>
      <c r="T54" s="68"/>
      <c r="U54" s="67"/>
      <c r="V54" s="68"/>
      <c r="X54" s="30" t="str">
        <f t="shared" si="3"/>
        <v/>
      </c>
      <c r="Y54" s="30" t="str">
        <f t="shared" si="4"/>
        <v/>
      </c>
      <c r="Z54" s="30" t="str">
        <f t="shared" si="5"/>
        <v/>
      </c>
      <c r="AA54" s="30" t="str">
        <f t="shared" si="6"/>
        <v/>
      </c>
    </row>
    <row r="55" spans="1:27" x14ac:dyDescent="0.25">
      <c r="A55" s="32">
        <v>27</v>
      </c>
      <c r="B55" s="43"/>
      <c r="C55" s="43"/>
      <c r="D55" s="78"/>
      <c r="E55" s="79"/>
      <c r="F55" s="43"/>
      <c r="G55" s="63"/>
      <c r="H55" s="63"/>
      <c r="I55" s="64"/>
      <c r="J55" s="65"/>
      <c r="K55" s="45"/>
      <c r="L55" s="44"/>
      <c r="M55" s="44"/>
      <c r="N55" s="44"/>
      <c r="O55" s="46"/>
      <c r="P55" s="46"/>
      <c r="Q55" s="33" t="str">
        <f t="shared" si="2"/>
        <v/>
      </c>
      <c r="R55" s="46"/>
      <c r="S55" s="67"/>
      <c r="T55" s="68"/>
      <c r="U55" s="67"/>
      <c r="V55" s="68"/>
      <c r="X55" s="30" t="str">
        <f t="shared" si="3"/>
        <v/>
      </c>
      <c r="Y55" s="30" t="str">
        <f t="shared" si="4"/>
        <v/>
      </c>
      <c r="Z55" s="30" t="str">
        <f t="shared" si="5"/>
        <v/>
      </c>
      <c r="AA55" s="30" t="str">
        <f t="shared" si="6"/>
        <v/>
      </c>
    </row>
    <row r="56" spans="1:27" x14ac:dyDescent="0.25">
      <c r="A56" s="32">
        <v>28</v>
      </c>
      <c r="B56" s="43"/>
      <c r="C56" s="43"/>
      <c r="D56" s="78"/>
      <c r="E56" s="79"/>
      <c r="F56" s="43"/>
      <c r="G56" s="63"/>
      <c r="H56" s="63"/>
      <c r="I56" s="64"/>
      <c r="J56" s="65"/>
      <c r="K56" s="45"/>
      <c r="L56" s="44"/>
      <c r="M56" s="44"/>
      <c r="N56" s="44"/>
      <c r="O56" s="46"/>
      <c r="P56" s="46"/>
      <c r="Q56" s="33" t="str">
        <f t="shared" si="2"/>
        <v/>
      </c>
      <c r="R56" s="46"/>
      <c r="S56" s="67"/>
      <c r="T56" s="68"/>
      <c r="U56" s="67"/>
      <c r="V56" s="68"/>
      <c r="X56" s="30" t="str">
        <f t="shared" si="3"/>
        <v/>
      </c>
      <c r="Y56" s="30" t="str">
        <f t="shared" si="4"/>
        <v/>
      </c>
      <c r="Z56" s="30" t="str">
        <f t="shared" si="5"/>
        <v/>
      </c>
      <c r="AA56" s="30" t="str">
        <f t="shared" si="6"/>
        <v/>
      </c>
    </row>
    <row r="57" spans="1:27" x14ac:dyDescent="0.25">
      <c r="A57" s="32">
        <v>29</v>
      </c>
      <c r="B57" s="43"/>
      <c r="C57" s="43"/>
      <c r="D57" s="78"/>
      <c r="E57" s="79"/>
      <c r="F57" s="43"/>
      <c r="G57" s="63"/>
      <c r="H57" s="63"/>
      <c r="I57" s="64"/>
      <c r="J57" s="65"/>
      <c r="K57" s="45"/>
      <c r="L57" s="44"/>
      <c r="M57" s="44"/>
      <c r="N57" s="44"/>
      <c r="O57" s="46"/>
      <c r="P57" s="46"/>
      <c r="Q57" s="33" t="str">
        <f t="shared" si="2"/>
        <v/>
      </c>
      <c r="R57" s="46"/>
      <c r="S57" s="67"/>
      <c r="T57" s="68"/>
      <c r="U57" s="67"/>
      <c r="V57" s="68"/>
      <c r="X57" s="30" t="str">
        <f t="shared" si="3"/>
        <v/>
      </c>
      <c r="Y57" s="30" t="str">
        <f t="shared" si="4"/>
        <v/>
      </c>
      <c r="Z57" s="30" t="str">
        <f t="shared" si="5"/>
        <v/>
      </c>
      <c r="AA57" s="30" t="str">
        <f t="shared" si="6"/>
        <v/>
      </c>
    </row>
    <row r="58" spans="1:27" x14ac:dyDescent="0.25">
      <c r="A58" s="32">
        <v>30</v>
      </c>
      <c r="B58" s="43"/>
      <c r="C58" s="43"/>
      <c r="D58" s="78"/>
      <c r="E58" s="79"/>
      <c r="F58" s="43"/>
      <c r="G58" s="63"/>
      <c r="H58" s="63"/>
      <c r="I58" s="64"/>
      <c r="J58" s="65"/>
      <c r="K58" s="45"/>
      <c r="L58" s="44"/>
      <c r="M58" s="44"/>
      <c r="N58" s="44"/>
      <c r="O58" s="46"/>
      <c r="P58" s="46"/>
      <c r="Q58" s="33" t="str">
        <f t="shared" si="2"/>
        <v/>
      </c>
      <c r="R58" s="46"/>
      <c r="S58" s="67"/>
      <c r="T58" s="68"/>
      <c r="U58" s="67"/>
      <c r="V58" s="68"/>
      <c r="X58" s="30" t="str">
        <f t="shared" si="3"/>
        <v/>
      </c>
      <c r="Y58" s="30" t="str">
        <f t="shared" si="4"/>
        <v/>
      </c>
      <c r="Z58" s="30" t="str">
        <f t="shared" si="5"/>
        <v/>
      </c>
      <c r="AA58" s="30" t="str">
        <f t="shared" si="6"/>
        <v/>
      </c>
    </row>
    <row r="59" spans="1:27" x14ac:dyDescent="0.25">
      <c r="A59" s="32">
        <v>31</v>
      </c>
      <c r="B59" s="43"/>
      <c r="C59" s="43"/>
      <c r="D59" s="78"/>
      <c r="E59" s="79"/>
      <c r="F59" s="43"/>
      <c r="G59" s="63"/>
      <c r="H59" s="63"/>
      <c r="I59" s="64"/>
      <c r="J59" s="65"/>
      <c r="K59" s="45"/>
      <c r="L59" s="44"/>
      <c r="M59" s="44"/>
      <c r="N59" s="44"/>
      <c r="O59" s="46"/>
      <c r="P59" s="46"/>
      <c r="Q59" s="33" t="str">
        <f t="shared" si="2"/>
        <v/>
      </c>
      <c r="R59" s="46"/>
      <c r="S59" s="67"/>
      <c r="T59" s="68"/>
      <c r="U59" s="67"/>
      <c r="V59" s="68"/>
      <c r="X59" s="30" t="str">
        <f t="shared" si="3"/>
        <v/>
      </c>
      <c r="Y59" s="30" t="str">
        <f t="shared" si="4"/>
        <v/>
      </c>
      <c r="Z59" s="30" t="str">
        <f t="shared" si="5"/>
        <v/>
      </c>
      <c r="AA59" s="30" t="str">
        <f t="shared" si="6"/>
        <v/>
      </c>
    </row>
    <row r="60" spans="1:27" x14ac:dyDescent="0.25">
      <c r="A60" s="32">
        <v>32</v>
      </c>
      <c r="B60" s="43"/>
      <c r="C60" s="43"/>
      <c r="D60" s="78"/>
      <c r="E60" s="79"/>
      <c r="F60" s="43"/>
      <c r="G60" s="63"/>
      <c r="H60" s="63"/>
      <c r="I60" s="64"/>
      <c r="J60" s="65"/>
      <c r="K60" s="45"/>
      <c r="L60" s="44"/>
      <c r="M60" s="44"/>
      <c r="N60" s="44"/>
      <c r="O60" s="46"/>
      <c r="P60" s="46"/>
      <c r="Q60" s="33" t="str">
        <f t="shared" si="2"/>
        <v/>
      </c>
      <c r="R60" s="46"/>
      <c r="S60" s="67"/>
      <c r="T60" s="68"/>
      <c r="U60" s="67"/>
      <c r="V60" s="68"/>
      <c r="X60" s="30" t="str">
        <f t="shared" si="3"/>
        <v/>
      </c>
      <c r="Y60" s="30" t="str">
        <f t="shared" si="4"/>
        <v/>
      </c>
      <c r="Z60" s="30" t="str">
        <f t="shared" si="5"/>
        <v/>
      </c>
      <c r="AA60" s="30" t="str">
        <f t="shared" si="6"/>
        <v/>
      </c>
    </row>
    <row r="61" spans="1:27" x14ac:dyDescent="0.25">
      <c r="A61" s="32">
        <v>33</v>
      </c>
      <c r="B61" s="43"/>
      <c r="C61" s="43"/>
      <c r="D61" s="78"/>
      <c r="E61" s="79"/>
      <c r="F61" s="43"/>
      <c r="G61" s="63"/>
      <c r="H61" s="63"/>
      <c r="I61" s="64"/>
      <c r="J61" s="65"/>
      <c r="K61" s="45"/>
      <c r="L61" s="44"/>
      <c r="M61" s="44"/>
      <c r="N61" s="44"/>
      <c r="O61" s="46"/>
      <c r="P61" s="46"/>
      <c r="Q61" s="33" t="str">
        <f t="shared" si="2"/>
        <v/>
      </c>
      <c r="R61" s="46"/>
      <c r="S61" s="67"/>
      <c r="T61" s="68"/>
      <c r="U61" s="67"/>
      <c r="V61" s="68"/>
      <c r="X61" s="30" t="str">
        <f t="shared" si="3"/>
        <v/>
      </c>
      <c r="Y61" s="30" t="str">
        <f t="shared" si="4"/>
        <v/>
      </c>
      <c r="Z61" s="30" t="str">
        <f t="shared" si="5"/>
        <v/>
      </c>
      <c r="AA61" s="30" t="str">
        <f t="shared" si="6"/>
        <v/>
      </c>
    </row>
    <row r="62" spans="1:27" x14ac:dyDescent="0.25">
      <c r="A62" s="32">
        <v>34</v>
      </c>
      <c r="B62" s="43"/>
      <c r="C62" s="43"/>
      <c r="D62" s="78"/>
      <c r="E62" s="79"/>
      <c r="F62" s="43"/>
      <c r="G62" s="63"/>
      <c r="H62" s="63"/>
      <c r="I62" s="64"/>
      <c r="J62" s="65"/>
      <c r="K62" s="45"/>
      <c r="L62" s="44"/>
      <c r="M62" s="44"/>
      <c r="N62" s="44"/>
      <c r="O62" s="46"/>
      <c r="P62" s="46"/>
      <c r="Q62" s="33" t="str">
        <f t="shared" si="2"/>
        <v/>
      </c>
      <c r="R62" s="46"/>
      <c r="S62" s="67"/>
      <c r="T62" s="68"/>
      <c r="U62" s="67"/>
      <c r="V62" s="68"/>
      <c r="X62" s="30" t="str">
        <f t="shared" si="3"/>
        <v/>
      </c>
      <c r="Y62" s="30" t="str">
        <f t="shared" si="4"/>
        <v/>
      </c>
      <c r="Z62" s="30" t="str">
        <f t="shared" si="5"/>
        <v/>
      </c>
      <c r="AA62" s="30" t="str">
        <f t="shared" si="6"/>
        <v/>
      </c>
    </row>
    <row r="63" spans="1:27" x14ac:dyDescent="0.25">
      <c r="A63" s="32">
        <v>35</v>
      </c>
      <c r="B63" s="43"/>
      <c r="C63" s="43"/>
      <c r="D63" s="78"/>
      <c r="E63" s="79"/>
      <c r="F63" s="43"/>
      <c r="G63" s="63"/>
      <c r="H63" s="63"/>
      <c r="I63" s="64"/>
      <c r="J63" s="65"/>
      <c r="K63" s="45"/>
      <c r="L63" s="44"/>
      <c r="M63" s="44"/>
      <c r="N63" s="44"/>
      <c r="O63" s="46"/>
      <c r="P63" s="46"/>
      <c r="Q63" s="33" t="str">
        <f t="shared" si="2"/>
        <v/>
      </c>
      <c r="R63" s="46"/>
      <c r="S63" s="67"/>
      <c r="T63" s="68"/>
      <c r="U63" s="67"/>
      <c r="V63" s="68"/>
      <c r="X63" s="30" t="str">
        <f t="shared" si="3"/>
        <v/>
      </c>
      <c r="Y63" s="30" t="str">
        <f t="shared" si="4"/>
        <v/>
      </c>
      <c r="Z63" s="30" t="str">
        <f t="shared" si="5"/>
        <v/>
      </c>
      <c r="AA63" s="30" t="str">
        <f t="shared" si="6"/>
        <v/>
      </c>
    </row>
    <row r="64" spans="1:27" x14ac:dyDescent="0.25">
      <c r="A64" s="32">
        <v>36</v>
      </c>
      <c r="B64" s="43"/>
      <c r="C64" s="43"/>
      <c r="D64" s="78"/>
      <c r="E64" s="79"/>
      <c r="F64" s="43"/>
      <c r="G64" s="63"/>
      <c r="H64" s="63"/>
      <c r="I64" s="64"/>
      <c r="J64" s="65"/>
      <c r="K64" s="45"/>
      <c r="L64" s="44"/>
      <c r="M64" s="44"/>
      <c r="N64" s="44"/>
      <c r="O64" s="46"/>
      <c r="P64" s="46"/>
      <c r="Q64" s="33" t="str">
        <f t="shared" si="2"/>
        <v/>
      </c>
      <c r="R64" s="46"/>
      <c r="S64" s="67"/>
      <c r="T64" s="68"/>
      <c r="U64" s="67"/>
      <c r="V64" s="68"/>
      <c r="X64" s="30" t="str">
        <f t="shared" si="3"/>
        <v/>
      </c>
      <c r="Y64" s="30" t="str">
        <f t="shared" si="4"/>
        <v/>
      </c>
      <c r="Z64" s="30" t="str">
        <f t="shared" si="5"/>
        <v/>
      </c>
      <c r="AA64" s="30" t="str">
        <f t="shared" si="6"/>
        <v/>
      </c>
    </row>
    <row r="65" spans="1:27" x14ac:dyDescent="0.25">
      <c r="A65" s="32">
        <v>37</v>
      </c>
      <c r="B65" s="43"/>
      <c r="C65" s="43"/>
      <c r="D65" s="78"/>
      <c r="E65" s="79"/>
      <c r="F65" s="43"/>
      <c r="G65" s="63"/>
      <c r="H65" s="63"/>
      <c r="I65" s="64"/>
      <c r="J65" s="65"/>
      <c r="K65" s="45"/>
      <c r="L65" s="44"/>
      <c r="M65" s="44"/>
      <c r="N65" s="44"/>
      <c r="O65" s="46"/>
      <c r="P65" s="46"/>
      <c r="Q65" s="33" t="str">
        <f t="shared" si="2"/>
        <v/>
      </c>
      <c r="R65" s="46"/>
      <c r="S65" s="67"/>
      <c r="T65" s="68"/>
      <c r="U65" s="67"/>
      <c r="V65" s="68"/>
      <c r="X65" s="30" t="str">
        <f t="shared" si="3"/>
        <v/>
      </c>
      <c r="Y65" s="30" t="str">
        <f t="shared" si="4"/>
        <v/>
      </c>
      <c r="Z65" s="30" t="str">
        <f t="shared" si="5"/>
        <v/>
      </c>
      <c r="AA65" s="30" t="str">
        <f t="shared" si="6"/>
        <v/>
      </c>
    </row>
    <row r="66" spans="1:27" x14ac:dyDescent="0.25">
      <c r="A66" s="32">
        <v>38</v>
      </c>
      <c r="B66" s="43"/>
      <c r="C66" s="43"/>
      <c r="D66" s="78"/>
      <c r="E66" s="79"/>
      <c r="F66" s="43"/>
      <c r="G66" s="63"/>
      <c r="H66" s="63"/>
      <c r="I66" s="64"/>
      <c r="J66" s="65"/>
      <c r="K66" s="45"/>
      <c r="L66" s="44"/>
      <c r="M66" s="44"/>
      <c r="N66" s="44"/>
      <c r="O66" s="46"/>
      <c r="P66" s="46"/>
      <c r="Q66" s="33" t="str">
        <f t="shared" si="2"/>
        <v/>
      </c>
      <c r="R66" s="46"/>
      <c r="S66" s="67"/>
      <c r="T66" s="68"/>
      <c r="U66" s="67"/>
      <c r="V66" s="68"/>
      <c r="X66" s="30" t="str">
        <f t="shared" si="3"/>
        <v/>
      </c>
      <c r="Y66" s="30" t="str">
        <f t="shared" si="4"/>
        <v/>
      </c>
      <c r="Z66" s="30" t="str">
        <f t="shared" si="5"/>
        <v/>
      </c>
      <c r="AA66" s="30" t="str">
        <f t="shared" si="6"/>
        <v/>
      </c>
    </row>
    <row r="67" spans="1:27" x14ac:dyDescent="0.25">
      <c r="A67" s="32">
        <v>39</v>
      </c>
      <c r="B67" s="43"/>
      <c r="C67" s="43"/>
      <c r="D67" s="78"/>
      <c r="E67" s="79"/>
      <c r="F67" s="43"/>
      <c r="G67" s="63"/>
      <c r="H67" s="63"/>
      <c r="I67" s="64"/>
      <c r="J67" s="65"/>
      <c r="K67" s="45"/>
      <c r="L67" s="44"/>
      <c r="M67" s="44"/>
      <c r="N67" s="44"/>
      <c r="O67" s="46"/>
      <c r="P67" s="46"/>
      <c r="Q67" s="33" t="str">
        <f t="shared" si="2"/>
        <v/>
      </c>
      <c r="R67" s="46"/>
      <c r="S67" s="67"/>
      <c r="T67" s="68"/>
      <c r="U67" s="67"/>
      <c r="V67" s="68"/>
      <c r="X67" s="30" t="str">
        <f t="shared" si="3"/>
        <v/>
      </c>
      <c r="Y67" s="30" t="str">
        <f t="shared" si="4"/>
        <v/>
      </c>
      <c r="Z67" s="30" t="str">
        <f t="shared" si="5"/>
        <v/>
      </c>
      <c r="AA67" s="30" t="str">
        <f t="shared" si="6"/>
        <v/>
      </c>
    </row>
    <row r="68" spans="1:27" x14ac:dyDescent="0.25">
      <c r="A68" s="32">
        <v>40</v>
      </c>
      <c r="B68" s="43"/>
      <c r="C68" s="43"/>
      <c r="D68" s="78"/>
      <c r="E68" s="79"/>
      <c r="F68" s="43"/>
      <c r="G68" s="63"/>
      <c r="H68" s="63"/>
      <c r="I68" s="64"/>
      <c r="J68" s="65"/>
      <c r="K68" s="45"/>
      <c r="L68" s="44"/>
      <c r="M68" s="44"/>
      <c r="N68" s="44"/>
      <c r="O68" s="46"/>
      <c r="P68" s="46"/>
      <c r="Q68" s="33" t="str">
        <f t="shared" si="2"/>
        <v/>
      </c>
      <c r="R68" s="46"/>
      <c r="S68" s="67"/>
      <c r="T68" s="68"/>
      <c r="U68" s="67"/>
      <c r="V68" s="68"/>
      <c r="X68" s="30" t="str">
        <f t="shared" si="3"/>
        <v/>
      </c>
      <c r="Y68" s="30" t="str">
        <f t="shared" si="4"/>
        <v/>
      </c>
      <c r="Z68" s="30" t="str">
        <f t="shared" si="5"/>
        <v/>
      </c>
      <c r="AA68" s="30" t="str">
        <f t="shared" si="6"/>
        <v/>
      </c>
    </row>
    <row r="69" spans="1:27" x14ac:dyDescent="0.25">
      <c r="A69" s="32">
        <v>41</v>
      </c>
      <c r="B69" s="43"/>
      <c r="C69" s="43"/>
      <c r="D69" s="78"/>
      <c r="E69" s="79"/>
      <c r="F69" s="43"/>
      <c r="G69" s="63"/>
      <c r="H69" s="63"/>
      <c r="I69" s="64"/>
      <c r="J69" s="65"/>
      <c r="K69" s="45"/>
      <c r="L69" s="44"/>
      <c r="M69" s="44"/>
      <c r="N69" s="44"/>
      <c r="O69" s="46"/>
      <c r="P69" s="46"/>
      <c r="Q69" s="33" t="str">
        <f t="shared" si="2"/>
        <v/>
      </c>
      <c r="R69" s="46"/>
      <c r="S69" s="67"/>
      <c r="T69" s="68"/>
      <c r="U69" s="67"/>
      <c r="V69" s="68"/>
      <c r="X69" s="30" t="str">
        <f t="shared" si="3"/>
        <v/>
      </c>
      <c r="Y69" s="30" t="str">
        <f t="shared" si="4"/>
        <v/>
      </c>
      <c r="Z69" s="30" t="str">
        <f t="shared" si="5"/>
        <v/>
      </c>
      <c r="AA69" s="30" t="str">
        <f t="shared" si="6"/>
        <v/>
      </c>
    </row>
    <row r="70" spans="1:27" x14ac:dyDescent="0.25">
      <c r="A70" s="32">
        <v>42</v>
      </c>
      <c r="B70" s="43"/>
      <c r="C70" s="43"/>
      <c r="D70" s="78"/>
      <c r="E70" s="79"/>
      <c r="F70" s="43"/>
      <c r="G70" s="63"/>
      <c r="H70" s="63"/>
      <c r="I70" s="64"/>
      <c r="J70" s="65"/>
      <c r="K70" s="45"/>
      <c r="L70" s="44"/>
      <c r="M70" s="44"/>
      <c r="N70" s="44"/>
      <c r="O70" s="46"/>
      <c r="P70" s="46"/>
      <c r="Q70" s="33" t="str">
        <f t="shared" si="2"/>
        <v/>
      </c>
      <c r="R70" s="46"/>
      <c r="S70" s="67"/>
      <c r="T70" s="68"/>
      <c r="U70" s="67"/>
      <c r="V70" s="68"/>
      <c r="X70" s="30" t="str">
        <f t="shared" si="3"/>
        <v/>
      </c>
      <c r="Y70" s="30" t="str">
        <f t="shared" si="4"/>
        <v/>
      </c>
      <c r="Z70" s="30" t="str">
        <f t="shared" si="5"/>
        <v/>
      </c>
      <c r="AA70" s="30" t="str">
        <f t="shared" si="6"/>
        <v/>
      </c>
    </row>
    <row r="71" spans="1:27" x14ac:dyDescent="0.25">
      <c r="A71" s="32">
        <v>43</v>
      </c>
      <c r="B71" s="43"/>
      <c r="C71" s="43"/>
      <c r="D71" s="78"/>
      <c r="E71" s="79"/>
      <c r="F71" s="43"/>
      <c r="G71" s="63"/>
      <c r="H71" s="63"/>
      <c r="I71" s="64"/>
      <c r="J71" s="65"/>
      <c r="K71" s="45"/>
      <c r="L71" s="44"/>
      <c r="M71" s="44"/>
      <c r="N71" s="44"/>
      <c r="O71" s="46"/>
      <c r="P71" s="46"/>
      <c r="Q71" s="33" t="str">
        <f t="shared" si="2"/>
        <v/>
      </c>
      <c r="R71" s="46"/>
      <c r="S71" s="67"/>
      <c r="T71" s="68"/>
      <c r="U71" s="67"/>
      <c r="V71" s="68"/>
      <c r="X71" s="30" t="str">
        <f t="shared" si="3"/>
        <v/>
      </c>
      <c r="Y71" s="30" t="str">
        <f t="shared" si="4"/>
        <v/>
      </c>
      <c r="Z71" s="30" t="str">
        <f t="shared" si="5"/>
        <v/>
      </c>
      <c r="AA71" s="30" t="str">
        <f t="shared" si="6"/>
        <v/>
      </c>
    </row>
    <row r="72" spans="1:27" x14ac:dyDescent="0.25">
      <c r="A72" s="32">
        <v>44</v>
      </c>
      <c r="B72" s="43"/>
      <c r="C72" s="43"/>
      <c r="D72" s="78"/>
      <c r="E72" s="79"/>
      <c r="F72" s="43"/>
      <c r="G72" s="63"/>
      <c r="H72" s="63"/>
      <c r="I72" s="64"/>
      <c r="J72" s="65"/>
      <c r="K72" s="45"/>
      <c r="L72" s="44"/>
      <c r="M72" s="44"/>
      <c r="N72" s="44"/>
      <c r="O72" s="46"/>
      <c r="P72" s="46"/>
      <c r="Q72" s="33" t="str">
        <f t="shared" si="2"/>
        <v/>
      </c>
      <c r="R72" s="46"/>
      <c r="S72" s="67"/>
      <c r="T72" s="68"/>
      <c r="U72" s="67"/>
      <c r="V72" s="68"/>
      <c r="X72" s="30" t="str">
        <f t="shared" si="3"/>
        <v/>
      </c>
      <c r="Y72" s="30" t="str">
        <f t="shared" si="4"/>
        <v/>
      </c>
      <c r="Z72" s="30" t="str">
        <f t="shared" si="5"/>
        <v/>
      </c>
      <c r="AA72" s="30" t="str">
        <f t="shared" si="6"/>
        <v/>
      </c>
    </row>
    <row r="73" spans="1:27" x14ac:dyDescent="0.25">
      <c r="A73" s="32">
        <v>45</v>
      </c>
      <c r="B73" s="43"/>
      <c r="C73" s="43"/>
      <c r="D73" s="78"/>
      <c r="E73" s="79"/>
      <c r="F73" s="43"/>
      <c r="G73" s="63"/>
      <c r="H73" s="63"/>
      <c r="I73" s="64"/>
      <c r="J73" s="65"/>
      <c r="K73" s="45"/>
      <c r="L73" s="44"/>
      <c r="M73" s="44"/>
      <c r="N73" s="44"/>
      <c r="O73" s="46"/>
      <c r="P73" s="46"/>
      <c r="Q73" s="33" t="str">
        <f t="shared" si="2"/>
        <v/>
      </c>
      <c r="R73" s="46"/>
      <c r="S73" s="67"/>
      <c r="T73" s="68"/>
      <c r="U73" s="67"/>
      <c r="V73" s="68"/>
      <c r="X73" s="30" t="str">
        <f t="shared" si="3"/>
        <v/>
      </c>
      <c r="Y73" s="30" t="str">
        <f t="shared" si="4"/>
        <v/>
      </c>
      <c r="Z73" s="30" t="str">
        <f t="shared" si="5"/>
        <v/>
      </c>
      <c r="AA73" s="30" t="str">
        <f t="shared" si="6"/>
        <v/>
      </c>
    </row>
    <row r="74" spans="1:27" x14ac:dyDescent="0.25">
      <c r="A74" s="32">
        <v>46</v>
      </c>
      <c r="B74" s="43"/>
      <c r="C74" s="43"/>
      <c r="D74" s="78"/>
      <c r="E74" s="79"/>
      <c r="F74" s="43"/>
      <c r="G74" s="63"/>
      <c r="H74" s="63"/>
      <c r="I74" s="64"/>
      <c r="J74" s="65"/>
      <c r="K74" s="45"/>
      <c r="L74" s="44"/>
      <c r="M74" s="44"/>
      <c r="N74" s="44"/>
      <c r="O74" s="46"/>
      <c r="P74" s="46"/>
      <c r="Q74" s="33" t="str">
        <f t="shared" si="2"/>
        <v/>
      </c>
      <c r="R74" s="46"/>
      <c r="S74" s="67"/>
      <c r="T74" s="68"/>
      <c r="U74" s="67"/>
      <c r="V74" s="68"/>
      <c r="X74" s="30" t="str">
        <f t="shared" si="3"/>
        <v/>
      </c>
      <c r="Y74" s="30" t="str">
        <f t="shared" si="4"/>
        <v/>
      </c>
      <c r="Z74" s="30" t="str">
        <f t="shared" si="5"/>
        <v/>
      </c>
      <c r="AA74" s="30" t="str">
        <f t="shared" si="6"/>
        <v/>
      </c>
    </row>
    <row r="75" spans="1:27" x14ac:dyDescent="0.25">
      <c r="A75" s="32">
        <v>47</v>
      </c>
      <c r="B75" s="43"/>
      <c r="C75" s="43"/>
      <c r="D75" s="78"/>
      <c r="E75" s="79"/>
      <c r="F75" s="43"/>
      <c r="G75" s="63"/>
      <c r="H75" s="63"/>
      <c r="I75" s="64"/>
      <c r="J75" s="65"/>
      <c r="K75" s="45"/>
      <c r="L75" s="44"/>
      <c r="M75" s="44"/>
      <c r="N75" s="44"/>
      <c r="O75" s="46"/>
      <c r="P75" s="46"/>
      <c r="Q75" s="33" t="str">
        <f t="shared" si="2"/>
        <v/>
      </c>
      <c r="R75" s="46"/>
      <c r="S75" s="67"/>
      <c r="T75" s="68"/>
      <c r="U75" s="67"/>
      <c r="V75" s="68"/>
      <c r="X75" s="30" t="str">
        <f t="shared" si="3"/>
        <v/>
      </c>
      <c r="Y75" s="30" t="str">
        <f t="shared" si="4"/>
        <v/>
      </c>
      <c r="Z75" s="30" t="str">
        <f t="shared" si="5"/>
        <v/>
      </c>
      <c r="AA75" s="30" t="str">
        <f t="shared" si="6"/>
        <v/>
      </c>
    </row>
    <row r="76" spans="1:27" x14ac:dyDescent="0.25">
      <c r="A76" s="32">
        <v>48</v>
      </c>
      <c r="B76" s="43"/>
      <c r="C76" s="43"/>
      <c r="D76" s="78"/>
      <c r="E76" s="79"/>
      <c r="F76" s="43"/>
      <c r="G76" s="63"/>
      <c r="H76" s="63"/>
      <c r="I76" s="64"/>
      <c r="J76" s="65"/>
      <c r="K76" s="45"/>
      <c r="L76" s="44"/>
      <c r="M76" s="44"/>
      <c r="N76" s="44"/>
      <c r="O76" s="46"/>
      <c r="P76" s="46"/>
      <c r="Q76" s="33" t="str">
        <f t="shared" si="2"/>
        <v/>
      </c>
      <c r="R76" s="46"/>
      <c r="S76" s="67"/>
      <c r="T76" s="68"/>
      <c r="U76" s="67"/>
      <c r="V76" s="68"/>
      <c r="X76" s="30" t="str">
        <f t="shared" si="3"/>
        <v/>
      </c>
      <c r="Y76" s="30" t="str">
        <f t="shared" si="4"/>
        <v/>
      </c>
      <c r="Z76" s="30" t="str">
        <f t="shared" si="5"/>
        <v/>
      </c>
      <c r="AA76" s="30" t="str">
        <f t="shared" si="6"/>
        <v/>
      </c>
    </row>
    <row r="77" spans="1:27" x14ac:dyDescent="0.25">
      <c r="A77" s="32">
        <v>49</v>
      </c>
      <c r="B77" s="43"/>
      <c r="C77" s="43"/>
      <c r="D77" s="78"/>
      <c r="E77" s="79"/>
      <c r="F77" s="43"/>
      <c r="G77" s="63"/>
      <c r="H77" s="63"/>
      <c r="I77" s="64"/>
      <c r="J77" s="65"/>
      <c r="K77" s="45"/>
      <c r="L77" s="44"/>
      <c r="M77" s="44"/>
      <c r="N77" s="44"/>
      <c r="O77" s="46"/>
      <c r="P77" s="46"/>
      <c r="Q77" s="33" t="str">
        <f t="shared" si="2"/>
        <v/>
      </c>
      <c r="R77" s="46"/>
      <c r="S77" s="67"/>
      <c r="T77" s="68"/>
      <c r="U77" s="67"/>
      <c r="V77" s="68"/>
      <c r="X77" s="30" t="str">
        <f t="shared" si="3"/>
        <v/>
      </c>
      <c r="Y77" s="30" t="str">
        <f t="shared" si="4"/>
        <v/>
      </c>
      <c r="Z77" s="30" t="str">
        <f t="shared" si="5"/>
        <v/>
      </c>
      <c r="AA77" s="30" t="str">
        <f t="shared" si="6"/>
        <v/>
      </c>
    </row>
    <row r="78" spans="1:27" x14ac:dyDescent="0.25">
      <c r="A78" s="32">
        <v>50</v>
      </c>
      <c r="B78" s="43"/>
      <c r="C78" s="43"/>
      <c r="D78" s="78"/>
      <c r="E78" s="79"/>
      <c r="F78" s="43"/>
      <c r="G78" s="63"/>
      <c r="H78" s="63"/>
      <c r="I78" s="64"/>
      <c r="J78" s="65"/>
      <c r="K78" s="45"/>
      <c r="L78" s="44"/>
      <c r="M78" s="44"/>
      <c r="N78" s="44"/>
      <c r="O78" s="46"/>
      <c r="P78" s="46"/>
      <c r="Q78" s="33" t="str">
        <f t="shared" si="2"/>
        <v/>
      </c>
      <c r="R78" s="46"/>
      <c r="S78" s="67"/>
      <c r="T78" s="68"/>
      <c r="U78" s="67"/>
      <c r="V78" s="68"/>
      <c r="X78" s="30" t="str">
        <f t="shared" si="3"/>
        <v/>
      </c>
      <c r="Y78" s="30" t="str">
        <f t="shared" si="4"/>
        <v/>
      </c>
      <c r="Z78" s="30" t="str">
        <f t="shared" si="5"/>
        <v/>
      </c>
      <c r="AA78" s="30" t="str">
        <f t="shared" si="6"/>
        <v/>
      </c>
    </row>
    <row r="79" spans="1:27" x14ac:dyDescent="0.25">
      <c r="A79" s="32">
        <v>51</v>
      </c>
      <c r="B79" s="43"/>
      <c r="C79" s="43"/>
      <c r="D79" s="78"/>
      <c r="E79" s="79"/>
      <c r="F79" s="43"/>
      <c r="G79" s="63"/>
      <c r="H79" s="63"/>
      <c r="I79" s="64"/>
      <c r="J79" s="65"/>
      <c r="K79" s="45"/>
      <c r="L79" s="44"/>
      <c r="M79" s="44"/>
      <c r="N79" s="44"/>
      <c r="O79" s="46"/>
      <c r="P79" s="46"/>
      <c r="Q79" s="33" t="str">
        <f t="shared" si="2"/>
        <v/>
      </c>
      <c r="R79" s="46"/>
      <c r="S79" s="67"/>
      <c r="T79" s="68"/>
      <c r="U79" s="67"/>
      <c r="V79" s="68"/>
      <c r="X79" s="30" t="str">
        <f t="shared" si="3"/>
        <v/>
      </c>
      <c r="Y79" s="30" t="str">
        <f t="shared" si="4"/>
        <v/>
      </c>
      <c r="Z79" s="30" t="str">
        <f t="shared" si="5"/>
        <v/>
      </c>
      <c r="AA79" s="30" t="str">
        <f t="shared" si="6"/>
        <v/>
      </c>
    </row>
    <row r="80" spans="1:27" x14ac:dyDescent="0.25">
      <c r="A80" s="32">
        <v>52</v>
      </c>
      <c r="B80" s="43"/>
      <c r="C80" s="43"/>
      <c r="D80" s="78"/>
      <c r="E80" s="79"/>
      <c r="F80" s="43"/>
      <c r="G80" s="63"/>
      <c r="H80" s="63"/>
      <c r="I80" s="64"/>
      <c r="J80" s="65"/>
      <c r="K80" s="45"/>
      <c r="L80" s="44"/>
      <c r="M80" s="44"/>
      <c r="N80" s="44"/>
      <c r="O80" s="46"/>
      <c r="P80" s="46"/>
      <c r="Q80" s="33" t="str">
        <f t="shared" si="2"/>
        <v/>
      </c>
      <c r="R80" s="46"/>
      <c r="S80" s="67"/>
      <c r="T80" s="68"/>
      <c r="U80" s="67"/>
      <c r="V80" s="68"/>
      <c r="X80" s="30" t="str">
        <f t="shared" si="3"/>
        <v/>
      </c>
      <c r="Y80" s="30" t="str">
        <f t="shared" si="4"/>
        <v/>
      </c>
      <c r="Z80" s="30" t="str">
        <f t="shared" si="5"/>
        <v/>
      </c>
      <c r="AA80" s="30" t="str">
        <f t="shared" si="6"/>
        <v/>
      </c>
    </row>
    <row r="81" spans="1:27" x14ac:dyDescent="0.25">
      <c r="A81" s="32">
        <v>53</v>
      </c>
      <c r="B81" s="43"/>
      <c r="C81" s="43"/>
      <c r="D81" s="78"/>
      <c r="E81" s="79"/>
      <c r="F81" s="43"/>
      <c r="G81" s="63"/>
      <c r="H81" s="63"/>
      <c r="I81" s="64"/>
      <c r="J81" s="65"/>
      <c r="K81" s="45"/>
      <c r="L81" s="44"/>
      <c r="M81" s="44"/>
      <c r="N81" s="44"/>
      <c r="O81" s="46"/>
      <c r="P81" s="46"/>
      <c r="Q81" s="33" t="str">
        <f t="shared" si="2"/>
        <v/>
      </c>
      <c r="R81" s="46"/>
      <c r="S81" s="67"/>
      <c r="T81" s="68"/>
      <c r="U81" s="67"/>
      <c r="V81" s="68"/>
      <c r="X81" s="30" t="str">
        <f t="shared" si="3"/>
        <v/>
      </c>
      <c r="Y81" s="30" t="str">
        <f t="shared" si="4"/>
        <v/>
      </c>
      <c r="Z81" s="30" t="str">
        <f t="shared" si="5"/>
        <v/>
      </c>
      <c r="AA81" s="30" t="str">
        <f t="shared" si="6"/>
        <v/>
      </c>
    </row>
    <row r="82" spans="1:27" x14ac:dyDescent="0.25">
      <c r="A82" s="32">
        <v>54</v>
      </c>
      <c r="B82" s="43"/>
      <c r="C82" s="43"/>
      <c r="D82" s="78"/>
      <c r="E82" s="79"/>
      <c r="F82" s="43"/>
      <c r="G82" s="63"/>
      <c r="H82" s="63"/>
      <c r="I82" s="64"/>
      <c r="J82" s="65"/>
      <c r="K82" s="45"/>
      <c r="L82" s="44"/>
      <c r="M82" s="44"/>
      <c r="N82" s="44"/>
      <c r="O82" s="46"/>
      <c r="P82" s="46"/>
      <c r="Q82" s="33" t="str">
        <f t="shared" si="2"/>
        <v/>
      </c>
      <c r="R82" s="46"/>
      <c r="S82" s="67"/>
      <c r="T82" s="68"/>
      <c r="U82" s="67"/>
      <c r="V82" s="68"/>
      <c r="X82" s="30" t="str">
        <f t="shared" si="3"/>
        <v/>
      </c>
      <c r="Y82" s="30" t="str">
        <f t="shared" si="4"/>
        <v/>
      </c>
      <c r="Z82" s="30" t="str">
        <f t="shared" si="5"/>
        <v/>
      </c>
      <c r="AA82" s="30" t="str">
        <f t="shared" si="6"/>
        <v/>
      </c>
    </row>
    <row r="83" spans="1:27" x14ac:dyDescent="0.25">
      <c r="A83" s="32">
        <v>55</v>
      </c>
      <c r="B83" s="43"/>
      <c r="C83" s="43"/>
      <c r="D83" s="78"/>
      <c r="E83" s="79"/>
      <c r="F83" s="43"/>
      <c r="G83" s="63"/>
      <c r="H83" s="63"/>
      <c r="I83" s="64"/>
      <c r="J83" s="65"/>
      <c r="K83" s="45"/>
      <c r="L83" s="44"/>
      <c r="M83" s="44"/>
      <c r="N83" s="44"/>
      <c r="O83" s="46"/>
      <c r="P83" s="46"/>
      <c r="Q83" s="33" t="str">
        <f t="shared" si="2"/>
        <v/>
      </c>
      <c r="R83" s="46"/>
      <c r="S83" s="67"/>
      <c r="T83" s="68"/>
      <c r="U83" s="67"/>
      <c r="V83" s="68"/>
      <c r="X83" s="30" t="str">
        <f t="shared" si="3"/>
        <v/>
      </c>
      <c r="Y83" s="30" t="str">
        <f t="shared" si="4"/>
        <v/>
      </c>
      <c r="Z83" s="30" t="str">
        <f t="shared" si="5"/>
        <v/>
      </c>
      <c r="AA83" s="30" t="str">
        <f t="shared" si="6"/>
        <v/>
      </c>
    </row>
    <row r="84" spans="1:27" x14ac:dyDescent="0.25">
      <c r="A84" s="32">
        <v>56</v>
      </c>
      <c r="B84" s="43"/>
      <c r="C84" s="43"/>
      <c r="D84" s="78"/>
      <c r="E84" s="79"/>
      <c r="F84" s="43"/>
      <c r="G84" s="63"/>
      <c r="H84" s="63"/>
      <c r="I84" s="64"/>
      <c r="J84" s="65"/>
      <c r="K84" s="45"/>
      <c r="L84" s="44"/>
      <c r="M84" s="44"/>
      <c r="N84" s="44"/>
      <c r="O84" s="46"/>
      <c r="P84" s="46"/>
      <c r="Q84" s="33" t="str">
        <f t="shared" si="2"/>
        <v/>
      </c>
      <c r="R84" s="46"/>
      <c r="S84" s="67"/>
      <c r="T84" s="68"/>
      <c r="U84" s="67"/>
      <c r="V84" s="68"/>
      <c r="X84" s="30" t="str">
        <f t="shared" si="3"/>
        <v/>
      </c>
      <c r="Y84" s="30" t="str">
        <f t="shared" si="4"/>
        <v/>
      </c>
      <c r="Z84" s="30" t="str">
        <f t="shared" si="5"/>
        <v/>
      </c>
      <c r="AA84" s="30" t="str">
        <f t="shared" si="6"/>
        <v/>
      </c>
    </row>
    <row r="85" spans="1:27" x14ac:dyDescent="0.25">
      <c r="A85" s="32">
        <v>57</v>
      </c>
      <c r="B85" s="43"/>
      <c r="C85" s="43"/>
      <c r="D85" s="78"/>
      <c r="E85" s="79"/>
      <c r="F85" s="43"/>
      <c r="G85" s="63"/>
      <c r="H85" s="63"/>
      <c r="I85" s="64"/>
      <c r="J85" s="65"/>
      <c r="K85" s="45"/>
      <c r="L85" s="44"/>
      <c r="M85" s="44"/>
      <c r="N85" s="44"/>
      <c r="O85" s="46"/>
      <c r="P85" s="46"/>
      <c r="Q85" s="33" t="str">
        <f t="shared" si="2"/>
        <v/>
      </c>
      <c r="R85" s="46"/>
      <c r="S85" s="67"/>
      <c r="T85" s="68"/>
      <c r="U85" s="67"/>
      <c r="V85" s="68"/>
      <c r="X85" s="30" t="str">
        <f t="shared" si="3"/>
        <v/>
      </c>
      <c r="Y85" s="30" t="str">
        <f t="shared" si="4"/>
        <v/>
      </c>
      <c r="Z85" s="30" t="str">
        <f t="shared" si="5"/>
        <v/>
      </c>
      <c r="AA85" s="30" t="str">
        <f t="shared" si="6"/>
        <v/>
      </c>
    </row>
    <row r="86" spans="1:27" x14ac:dyDescent="0.25">
      <c r="A86" s="32">
        <v>58</v>
      </c>
      <c r="B86" s="43"/>
      <c r="C86" s="43"/>
      <c r="D86" s="78"/>
      <c r="E86" s="79"/>
      <c r="F86" s="43"/>
      <c r="G86" s="63"/>
      <c r="H86" s="63"/>
      <c r="I86" s="64"/>
      <c r="J86" s="65"/>
      <c r="K86" s="45"/>
      <c r="L86" s="44"/>
      <c r="M86" s="44"/>
      <c r="N86" s="44"/>
      <c r="O86" s="46"/>
      <c r="P86" s="46"/>
      <c r="Q86" s="33" t="str">
        <f t="shared" si="2"/>
        <v/>
      </c>
      <c r="R86" s="46"/>
      <c r="S86" s="67"/>
      <c r="T86" s="68"/>
      <c r="U86" s="67"/>
      <c r="V86" s="68"/>
      <c r="X86" s="30" t="str">
        <f t="shared" si="3"/>
        <v/>
      </c>
      <c r="Y86" s="30" t="str">
        <f t="shared" si="4"/>
        <v/>
      </c>
      <c r="Z86" s="30" t="str">
        <f t="shared" si="5"/>
        <v/>
      </c>
      <c r="AA86" s="30" t="str">
        <f t="shared" si="6"/>
        <v/>
      </c>
    </row>
    <row r="87" spans="1:27" x14ac:dyDescent="0.25">
      <c r="A87" s="32">
        <v>59</v>
      </c>
      <c r="B87" s="43"/>
      <c r="C87" s="43"/>
      <c r="D87" s="78"/>
      <c r="E87" s="79"/>
      <c r="F87" s="43"/>
      <c r="G87" s="63"/>
      <c r="H87" s="63"/>
      <c r="I87" s="64"/>
      <c r="J87" s="65"/>
      <c r="K87" s="45"/>
      <c r="L87" s="44"/>
      <c r="M87" s="44"/>
      <c r="N87" s="44"/>
      <c r="O87" s="46"/>
      <c r="P87" s="46"/>
      <c r="Q87" s="33" t="str">
        <f t="shared" si="2"/>
        <v/>
      </c>
      <c r="R87" s="46"/>
      <c r="S87" s="67"/>
      <c r="T87" s="68"/>
      <c r="U87" s="67"/>
      <c r="V87" s="68"/>
      <c r="X87" s="30" t="str">
        <f t="shared" si="3"/>
        <v/>
      </c>
      <c r="Y87" s="30" t="str">
        <f t="shared" si="4"/>
        <v/>
      </c>
      <c r="Z87" s="30" t="str">
        <f t="shared" si="5"/>
        <v/>
      </c>
      <c r="AA87" s="30" t="str">
        <f t="shared" si="6"/>
        <v/>
      </c>
    </row>
    <row r="88" spans="1:27" x14ac:dyDescent="0.25">
      <c r="A88" s="32">
        <v>60</v>
      </c>
      <c r="B88" s="43"/>
      <c r="C88" s="43"/>
      <c r="D88" s="78"/>
      <c r="E88" s="79"/>
      <c r="F88" s="43"/>
      <c r="G88" s="63"/>
      <c r="H88" s="63"/>
      <c r="I88" s="64"/>
      <c r="J88" s="65"/>
      <c r="K88" s="45"/>
      <c r="L88" s="44"/>
      <c r="M88" s="44"/>
      <c r="N88" s="44"/>
      <c r="O88" s="46"/>
      <c r="P88" s="46"/>
      <c r="Q88" s="33" t="str">
        <f t="shared" si="2"/>
        <v/>
      </c>
      <c r="R88" s="46"/>
      <c r="S88" s="67"/>
      <c r="T88" s="68"/>
      <c r="U88" s="67"/>
      <c r="V88" s="68"/>
      <c r="X88" s="30" t="str">
        <f t="shared" si="3"/>
        <v/>
      </c>
      <c r="Y88" s="30" t="str">
        <f t="shared" si="4"/>
        <v/>
      </c>
      <c r="Z88" s="30" t="str">
        <f t="shared" si="5"/>
        <v/>
      </c>
      <c r="AA88" s="30" t="str">
        <f t="shared" si="6"/>
        <v/>
      </c>
    </row>
    <row r="89" spans="1:27" x14ac:dyDescent="0.25">
      <c r="A89" s="32">
        <v>61</v>
      </c>
      <c r="B89" s="43"/>
      <c r="C89" s="43"/>
      <c r="D89" s="78"/>
      <c r="E89" s="79"/>
      <c r="F89" s="43"/>
      <c r="G89" s="63"/>
      <c r="H89" s="63"/>
      <c r="I89" s="64"/>
      <c r="J89" s="65"/>
      <c r="K89" s="45"/>
      <c r="L89" s="44"/>
      <c r="M89" s="44"/>
      <c r="N89" s="44"/>
      <c r="O89" s="46"/>
      <c r="P89" s="46"/>
      <c r="Q89" s="33" t="str">
        <f t="shared" si="2"/>
        <v/>
      </c>
      <c r="R89" s="46"/>
      <c r="S89" s="67"/>
      <c r="T89" s="68"/>
      <c r="U89" s="67"/>
      <c r="V89" s="68"/>
      <c r="X89" s="30" t="str">
        <f t="shared" si="3"/>
        <v/>
      </c>
      <c r="Y89" s="30" t="str">
        <f t="shared" si="4"/>
        <v/>
      </c>
      <c r="Z89" s="30" t="str">
        <f t="shared" si="5"/>
        <v/>
      </c>
      <c r="AA89" s="30" t="str">
        <f t="shared" si="6"/>
        <v/>
      </c>
    </row>
    <row r="90" spans="1:27" x14ac:dyDescent="0.25">
      <c r="A90" s="32">
        <v>62</v>
      </c>
      <c r="B90" s="43"/>
      <c r="C90" s="43"/>
      <c r="D90" s="78"/>
      <c r="E90" s="79"/>
      <c r="F90" s="43"/>
      <c r="G90" s="63"/>
      <c r="H90" s="63"/>
      <c r="I90" s="64"/>
      <c r="J90" s="65"/>
      <c r="K90" s="45"/>
      <c r="L90" s="44"/>
      <c r="M90" s="44"/>
      <c r="N90" s="44"/>
      <c r="O90" s="46"/>
      <c r="P90" s="46"/>
      <c r="Q90" s="33" t="str">
        <f t="shared" si="2"/>
        <v/>
      </c>
      <c r="R90" s="46"/>
      <c r="S90" s="67"/>
      <c r="T90" s="68"/>
      <c r="U90" s="67"/>
      <c r="V90" s="68"/>
      <c r="X90" s="30" t="str">
        <f t="shared" si="3"/>
        <v/>
      </c>
      <c r="Y90" s="30" t="str">
        <f t="shared" si="4"/>
        <v/>
      </c>
      <c r="Z90" s="30" t="str">
        <f t="shared" si="5"/>
        <v/>
      </c>
      <c r="AA90" s="30" t="str">
        <f t="shared" si="6"/>
        <v/>
      </c>
    </row>
    <row r="91" spans="1:27" x14ac:dyDescent="0.25">
      <c r="A91" s="32">
        <v>63</v>
      </c>
      <c r="B91" s="43"/>
      <c r="C91" s="43"/>
      <c r="D91" s="78"/>
      <c r="E91" s="79"/>
      <c r="F91" s="43"/>
      <c r="G91" s="63"/>
      <c r="H91" s="63"/>
      <c r="I91" s="64"/>
      <c r="J91" s="65"/>
      <c r="K91" s="45"/>
      <c r="L91" s="44"/>
      <c r="M91" s="44"/>
      <c r="N91" s="44"/>
      <c r="O91" s="46"/>
      <c r="P91" s="46"/>
      <c r="Q91" s="33" t="str">
        <f t="shared" si="2"/>
        <v/>
      </c>
      <c r="R91" s="46"/>
      <c r="S91" s="67"/>
      <c r="T91" s="68"/>
      <c r="U91" s="67"/>
      <c r="V91" s="68"/>
      <c r="X91" s="30" t="str">
        <f t="shared" si="3"/>
        <v/>
      </c>
      <c r="Y91" s="30" t="str">
        <f t="shared" si="4"/>
        <v/>
      </c>
      <c r="Z91" s="30" t="str">
        <f t="shared" si="5"/>
        <v/>
      </c>
      <c r="AA91" s="30" t="str">
        <f t="shared" si="6"/>
        <v/>
      </c>
    </row>
    <row r="92" spans="1:27" x14ac:dyDescent="0.25">
      <c r="A92" s="32">
        <v>64</v>
      </c>
      <c r="B92" s="43"/>
      <c r="C92" s="43"/>
      <c r="D92" s="78"/>
      <c r="E92" s="79"/>
      <c r="F92" s="43"/>
      <c r="G92" s="63"/>
      <c r="H92" s="63"/>
      <c r="I92" s="64"/>
      <c r="J92" s="65"/>
      <c r="K92" s="45"/>
      <c r="L92" s="44"/>
      <c r="M92" s="44"/>
      <c r="N92" s="44"/>
      <c r="O92" s="46"/>
      <c r="P92" s="46"/>
      <c r="Q92" s="33" t="str">
        <f t="shared" si="2"/>
        <v/>
      </c>
      <c r="R92" s="46"/>
      <c r="S92" s="67"/>
      <c r="T92" s="68"/>
      <c r="U92" s="67"/>
      <c r="V92" s="68"/>
      <c r="X92" s="30" t="str">
        <f t="shared" si="3"/>
        <v/>
      </c>
      <c r="Y92" s="30" t="str">
        <f t="shared" si="4"/>
        <v/>
      </c>
      <c r="Z92" s="30" t="str">
        <f t="shared" si="5"/>
        <v/>
      </c>
      <c r="AA92" s="30" t="str">
        <f t="shared" si="6"/>
        <v/>
      </c>
    </row>
    <row r="93" spans="1:27" x14ac:dyDescent="0.25">
      <c r="A93" s="32">
        <v>65</v>
      </c>
      <c r="B93" s="43"/>
      <c r="C93" s="43"/>
      <c r="D93" s="78"/>
      <c r="E93" s="79"/>
      <c r="F93" s="43"/>
      <c r="G93" s="63"/>
      <c r="H93" s="63"/>
      <c r="I93" s="64"/>
      <c r="J93" s="65"/>
      <c r="K93" s="45"/>
      <c r="L93" s="44"/>
      <c r="M93" s="44"/>
      <c r="N93" s="44"/>
      <c r="O93" s="46"/>
      <c r="P93" s="46"/>
      <c r="Q93" s="33" t="str">
        <f t="shared" ref="Q93:Q128" si="7">IF(AND(O93&gt;=0, P93&gt;0, P93&lt;&gt;"",O93&lt;&gt;""),P93/(O93*2),"")</f>
        <v/>
      </c>
      <c r="R93" s="46"/>
      <c r="S93" s="67"/>
      <c r="T93" s="68"/>
      <c r="U93" s="67"/>
      <c r="V93" s="68"/>
      <c r="X93" s="30" t="str">
        <f t="shared" si="3"/>
        <v/>
      </c>
      <c r="Y93" s="30" t="str">
        <f t="shared" si="4"/>
        <v/>
      </c>
      <c r="Z93" s="30" t="str">
        <f t="shared" si="5"/>
        <v/>
      </c>
      <c r="AA93" s="30" t="str">
        <f t="shared" si="6"/>
        <v/>
      </c>
    </row>
    <row r="94" spans="1:27" x14ac:dyDescent="0.25">
      <c r="A94" s="32">
        <v>66</v>
      </c>
      <c r="B94" s="43"/>
      <c r="C94" s="43"/>
      <c r="D94" s="78"/>
      <c r="E94" s="79"/>
      <c r="F94" s="43"/>
      <c r="G94" s="63"/>
      <c r="H94" s="63"/>
      <c r="I94" s="64"/>
      <c r="J94" s="65"/>
      <c r="K94" s="45"/>
      <c r="L94" s="44"/>
      <c r="M94" s="44"/>
      <c r="N94" s="44"/>
      <c r="O94" s="46"/>
      <c r="P94" s="46"/>
      <c r="Q94" s="33" t="str">
        <f t="shared" si="7"/>
        <v/>
      </c>
      <c r="R94" s="46"/>
      <c r="S94" s="67"/>
      <c r="T94" s="68"/>
      <c r="U94" s="67"/>
      <c r="V94" s="68"/>
      <c r="X94" s="30" t="str">
        <f t="shared" ref="X94:X128" si="8">IF(Q94="", "", IF(Q94&lt;=0.3, "Yes", IF(Q94&gt;0.3, "No")))</f>
        <v/>
      </c>
      <c r="Y94" s="30" t="str">
        <f t="shared" ref="Y94:Y128" si="9">IF(Q94="", "", IF(Q94&lt;=0.5, "Yes", IF(Q94&gt;0.5, "No")))</f>
        <v/>
      </c>
      <c r="Z94" s="30" t="str">
        <f t="shared" ref="Z94:Z128" si="10">IF(Q94="","",IF(AND(Q94&gt;0.5,Q94&lt;=0.6),"Yes","No"))</f>
        <v/>
      </c>
      <c r="AA94" s="30" t="str">
        <f t="shared" ref="AA94:AA130" si="11">IF(Q94="","",IF(AND(Q94&gt;0.6,Q94&lt;=0.8),"Yes","No"))</f>
        <v/>
      </c>
    </row>
    <row r="95" spans="1:27" x14ac:dyDescent="0.25">
      <c r="A95" s="32">
        <v>67</v>
      </c>
      <c r="B95" s="43"/>
      <c r="C95" s="43"/>
      <c r="D95" s="78"/>
      <c r="E95" s="79"/>
      <c r="F95" s="43"/>
      <c r="G95" s="63"/>
      <c r="H95" s="63"/>
      <c r="I95" s="64"/>
      <c r="J95" s="65"/>
      <c r="K95" s="45"/>
      <c r="L95" s="44"/>
      <c r="M95" s="44"/>
      <c r="N95" s="44"/>
      <c r="O95" s="46"/>
      <c r="P95" s="46"/>
      <c r="Q95" s="33" t="str">
        <f t="shared" si="7"/>
        <v/>
      </c>
      <c r="R95" s="46"/>
      <c r="S95" s="67"/>
      <c r="T95" s="68"/>
      <c r="U95" s="67"/>
      <c r="V95" s="68"/>
      <c r="X95" s="30" t="str">
        <f t="shared" si="8"/>
        <v/>
      </c>
      <c r="Y95" s="30" t="str">
        <f t="shared" si="9"/>
        <v/>
      </c>
      <c r="Z95" s="30" t="str">
        <f t="shared" si="10"/>
        <v/>
      </c>
      <c r="AA95" s="30" t="str">
        <f t="shared" si="11"/>
        <v/>
      </c>
    </row>
    <row r="96" spans="1:27" x14ac:dyDescent="0.25">
      <c r="A96" s="32">
        <v>68</v>
      </c>
      <c r="B96" s="43"/>
      <c r="C96" s="43"/>
      <c r="D96" s="78"/>
      <c r="E96" s="79"/>
      <c r="F96" s="43"/>
      <c r="G96" s="63"/>
      <c r="H96" s="63"/>
      <c r="I96" s="64"/>
      <c r="J96" s="65"/>
      <c r="K96" s="45"/>
      <c r="L96" s="44"/>
      <c r="M96" s="44"/>
      <c r="N96" s="44"/>
      <c r="O96" s="46"/>
      <c r="P96" s="46"/>
      <c r="Q96" s="33" t="str">
        <f t="shared" si="7"/>
        <v/>
      </c>
      <c r="R96" s="46"/>
      <c r="S96" s="67"/>
      <c r="T96" s="68"/>
      <c r="U96" s="67"/>
      <c r="V96" s="68"/>
      <c r="X96" s="30" t="str">
        <f t="shared" si="8"/>
        <v/>
      </c>
      <c r="Y96" s="30" t="str">
        <f t="shared" si="9"/>
        <v/>
      </c>
      <c r="Z96" s="30" t="str">
        <f t="shared" si="10"/>
        <v/>
      </c>
      <c r="AA96" s="30" t="str">
        <f t="shared" si="11"/>
        <v/>
      </c>
    </row>
    <row r="97" spans="1:27" x14ac:dyDescent="0.25">
      <c r="A97" s="32">
        <v>69</v>
      </c>
      <c r="B97" s="43"/>
      <c r="C97" s="43"/>
      <c r="D97" s="78"/>
      <c r="E97" s="79"/>
      <c r="F97" s="43"/>
      <c r="G97" s="63"/>
      <c r="H97" s="63"/>
      <c r="I97" s="64"/>
      <c r="J97" s="65"/>
      <c r="K97" s="45"/>
      <c r="L97" s="44"/>
      <c r="M97" s="44"/>
      <c r="N97" s="44"/>
      <c r="O97" s="46"/>
      <c r="P97" s="46"/>
      <c r="Q97" s="33" t="str">
        <f t="shared" si="7"/>
        <v/>
      </c>
      <c r="R97" s="46"/>
      <c r="S97" s="67"/>
      <c r="T97" s="68"/>
      <c r="U97" s="67"/>
      <c r="V97" s="68"/>
      <c r="X97" s="30" t="str">
        <f t="shared" si="8"/>
        <v/>
      </c>
      <c r="Y97" s="30" t="str">
        <f t="shared" si="9"/>
        <v/>
      </c>
      <c r="Z97" s="30" t="str">
        <f t="shared" si="10"/>
        <v/>
      </c>
      <c r="AA97" s="30" t="str">
        <f t="shared" si="11"/>
        <v/>
      </c>
    </row>
    <row r="98" spans="1:27" x14ac:dyDescent="0.25">
      <c r="A98" s="32">
        <v>70</v>
      </c>
      <c r="B98" s="43"/>
      <c r="C98" s="43"/>
      <c r="D98" s="78"/>
      <c r="E98" s="79"/>
      <c r="F98" s="43"/>
      <c r="G98" s="63"/>
      <c r="H98" s="63"/>
      <c r="I98" s="64"/>
      <c r="J98" s="65"/>
      <c r="K98" s="45"/>
      <c r="L98" s="44"/>
      <c r="M98" s="44"/>
      <c r="N98" s="44"/>
      <c r="O98" s="46"/>
      <c r="P98" s="46"/>
      <c r="Q98" s="33" t="str">
        <f t="shared" si="7"/>
        <v/>
      </c>
      <c r="R98" s="46"/>
      <c r="S98" s="67"/>
      <c r="T98" s="68"/>
      <c r="U98" s="67"/>
      <c r="V98" s="68"/>
      <c r="X98" s="30" t="str">
        <f t="shared" si="8"/>
        <v/>
      </c>
      <c r="Y98" s="30" t="str">
        <f t="shared" si="9"/>
        <v/>
      </c>
      <c r="Z98" s="30" t="str">
        <f t="shared" si="10"/>
        <v/>
      </c>
      <c r="AA98" s="30" t="str">
        <f t="shared" si="11"/>
        <v/>
      </c>
    </row>
    <row r="99" spans="1:27" x14ac:dyDescent="0.25">
      <c r="A99" s="32">
        <v>71</v>
      </c>
      <c r="B99" s="43"/>
      <c r="C99" s="43"/>
      <c r="D99" s="78"/>
      <c r="E99" s="79"/>
      <c r="F99" s="43"/>
      <c r="G99" s="63"/>
      <c r="H99" s="63"/>
      <c r="I99" s="64"/>
      <c r="J99" s="65"/>
      <c r="K99" s="45"/>
      <c r="L99" s="44"/>
      <c r="M99" s="44"/>
      <c r="N99" s="44"/>
      <c r="O99" s="46"/>
      <c r="P99" s="46"/>
      <c r="Q99" s="33" t="str">
        <f t="shared" si="7"/>
        <v/>
      </c>
      <c r="R99" s="46"/>
      <c r="S99" s="67"/>
      <c r="T99" s="68"/>
      <c r="U99" s="67"/>
      <c r="V99" s="68"/>
      <c r="X99" s="30" t="str">
        <f t="shared" si="8"/>
        <v/>
      </c>
      <c r="Y99" s="30" t="str">
        <f t="shared" si="9"/>
        <v/>
      </c>
      <c r="Z99" s="30" t="str">
        <f t="shared" si="10"/>
        <v/>
      </c>
      <c r="AA99" s="30" t="str">
        <f t="shared" si="11"/>
        <v/>
      </c>
    </row>
    <row r="100" spans="1:27" x14ac:dyDescent="0.25">
      <c r="A100" s="32">
        <v>72</v>
      </c>
      <c r="B100" s="43"/>
      <c r="C100" s="43"/>
      <c r="D100" s="78"/>
      <c r="E100" s="79"/>
      <c r="F100" s="43"/>
      <c r="G100" s="63"/>
      <c r="H100" s="63"/>
      <c r="I100" s="64"/>
      <c r="J100" s="65"/>
      <c r="K100" s="45"/>
      <c r="L100" s="44"/>
      <c r="M100" s="44"/>
      <c r="N100" s="44"/>
      <c r="O100" s="46"/>
      <c r="P100" s="46"/>
      <c r="Q100" s="33" t="str">
        <f t="shared" si="7"/>
        <v/>
      </c>
      <c r="R100" s="46"/>
      <c r="S100" s="67"/>
      <c r="T100" s="68"/>
      <c r="U100" s="67"/>
      <c r="V100" s="68"/>
      <c r="X100" s="30" t="str">
        <f t="shared" si="8"/>
        <v/>
      </c>
      <c r="Y100" s="30" t="str">
        <f t="shared" si="9"/>
        <v/>
      </c>
      <c r="Z100" s="30" t="str">
        <f t="shared" si="10"/>
        <v/>
      </c>
      <c r="AA100" s="30" t="str">
        <f t="shared" si="11"/>
        <v/>
      </c>
    </row>
    <row r="101" spans="1:27" x14ac:dyDescent="0.25">
      <c r="A101" s="32">
        <v>73</v>
      </c>
      <c r="B101" s="43"/>
      <c r="C101" s="43"/>
      <c r="D101" s="78"/>
      <c r="E101" s="79"/>
      <c r="F101" s="43"/>
      <c r="G101" s="63"/>
      <c r="H101" s="63"/>
      <c r="I101" s="64"/>
      <c r="J101" s="65"/>
      <c r="K101" s="45"/>
      <c r="L101" s="44"/>
      <c r="M101" s="44"/>
      <c r="N101" s="44"/>
      <c r="O101" s="46"/>
      <c r="P101" s="46"/>
      <c r="Q101" s="33" t="str">
        <f t="shared" si="7"/>
        <v/>
      </c>
      <c r="R101" s="46"/>
      <c r="S101" s="67"/>
      <c r="T101" s="68"/>
      <c r="U101" s="67"/>
      <c r="V101" s="68"/>
      <c r="X101" s="30" t="str">
        <f t="shared" si="8"/>
        <v/>
      </c>
      <c r="Y101" s="30" t="str">
        <f t="shared" si="9"/>
        <v/>
      </c>
      <c r="Z101" s="30" t="str">
        <f t="shared" si="10"/>
        <v/>
      </c>
      <c r="AA101" s="30" t="str">
        <f t="shared" si="11"/>
        <v/>
      </c>
    </row>
    <row r="102" spans="1:27" x14ac:dyDescent="0.25">
      <c r="A102" s="32">
        <v>74</v>
      </c>
      <c r="B102" s="43"/>
      <c r="C102" s="43"/>
      <c r="D102" s="78"/>
      <c r="E102" s="79"/>
      <c r="F102" s="43"/>
      <c r="G102" s="63"/>
      <c r="H102" s="63"/>
      <c r="I102" s="64"/>
      <c r="J102" s="65"/>
      <c r="K102" s="45"/>
      <c r="L102" s="44"/>
      <c r="M102" s="44"/>
      <c r="N102" s="44"/>
      <c r="O102" s="46"/>
      <c r="P102" s="46"/>
      <c r="Q102" s="33" t="str">
        <f t="shared" si="7"/>
        <v/>
      </c>
      <c r="R102" s="46"/>
      <c r="S102" s="67"/>
      <c r="T102" s="68"/>
      <c r="U102" s="67"/>
      <c r="V102" s="68"/>
      <c r="X102" s="30" t="str">
        <f t="shared" si="8"/>
        <v/>
      </c>
      <c r="Y102" s="30" t="str">
        <f t="shared" si="9"/>
        <v/>
      </c>
      <c r="Z102" s="30" t="str">
        <f t="shared" si="10"/>
        <v/>
      </c>
      <c r="AA102" s="30" t="str">
        <f t="shared" si="11"/>
        <v/>
      </c>
    </row>
    <row r="103" spans="1:27" x14ac:dyDescent="0.25">
      <c r="A103" s="32">
        <v>75</v>
      </c>
      <c r="B103" s="43"/>
      <c r="C103" s="43"/>
      <c r="D103" s="78"/>
      <c r="E103" s="79"/>
      <c r="F103" s="43"/>
      <c r="G103" s="63"/>
      <c r="H103" s="63"/>
      <c r="I103" s="64"/>
      <c r="J103" s="65"/>
      <c r="K103" s="45"/>
      <c r="L103" s="44"/>
      <c r="M103" s="44"/>
      <c r="N103" s="44"/>
      <c r="O103" s="46"/>
      <c r="P103" s="46"/>
      <c r="Q103" s="33" t="str">
        <f t="shared" si="7"/>
        <v/>
      </c>
      <c r="R103" s="46"/>
      <c r="S103" s="67"/>
      <c r="T103" s="68"/>
      <c r="U103" s="67"/>
      <c r="V103" s="68"/>
      <c r="X103" s="30" t="str">
        <f t="shared" si="8"/>
        <v/>
      </c>
      <c r="Y103" s="30" t="str">
        <f t="shared" si="9"/>
        <v/>
      </c>
      <c r="Z103" s="30" t="str">
        <f t="shared" si="10"/>
        <v/>
      </c>
      <c r="AA103" s="30" t="str">
        <f t="shared" si="11"/>
        <v/>
      </c>
    </row>
    <row r="104" spans="1:27" x14ac:dyDescent="0.25">
      <c r="A104" s="32">
        <v>76</v>
      </c>
      <c r="B104" s="43"/>
      <c r="C104" s="43"/>
      <c r="D104" s="78"/>
      <c r="E104" s="79"/>
      <c r="F104" s="43"/>
      <c r="G104" s="63"/>
      <c r="H104" s="63"/>
      <c r="I104" s="64"/>
      <c r="J104" s="65"/>
      <c r="K104" s="45"/>
      <c r="L104" s="44"/>
      <c r="M104" s="44"/>
      <c r="N104" s="44"/>
      <c r="O104" s="46"/>
      <c r="P104" s="46"/>
      <c r="Q104" s="33" t="str">
        <f t="shared" si="7"/>
        <v/>
      </c>
      <c r="R104" s="46"/>
      <c r="S104" s="67"/>
      <c r="T104" s="68"/>
      <c r="U104" s="67"/>
      <c r="V104" s="68"/>
      <c r="X104" s="30" t="str">
        <f t="shared" si="8"/>
        <v/>
      </c>
      <c r="Y104" s="30" t="str">
        <f t="shared" si="9"/>
        <v/>
      </c>
      <c r="Z104" s="30" t="str">
        <f t="shared" si="10"/>
        <v/>
      </c>
      <c r="AA104" s="30" t="str">
        <f t="shared" si="11"/>
        <v/>
      </c>
    </row>
    <row r="105" spans="1:27" x14ac:dyDescent="0.25">
      <c r="A105" s="32">
        <v>77</v>
      </c>
      <c r="B105" s="43"/>
      <c r="C105" s="43"/>
      <c r="D105" s="78"/>
      <c r="E105" s="79"/>
      <c r="F105" s="43"/>
      <c r="G105" s="63"/>
      <c r="H105" s="63"/>
      <c r="I105" s="64"/>
      <c r="J105" s="65"/>
      <c r="K105" s="45"/>
      <c r="L105" s="44"/>
      <c r="M105" s="44"/>
      <c r="N105" s="44"/>
      <c r="O105" s="46"/>
      <c r="P105" s="46"/>
      <c r="Q105" s="33" t="str">
        <f t="shared" si="7"/>
        <v/>
      </c>
      <c r="R105" s="46"/>
      <c r="S105" s="67"/>
      <c r="T105" s="68"/>
      <c r="U105" s="67"/>
      <c r="V105" s="68"/>
      <c r="X105" s="30" t="str">
        <f t="shared" si="8"/>
        <v/>
      </c>
      <c r="Y105" s="30" t="str">
        <f t="shared" si="9"/>
        <v/>
      </c>
      <c r="Z105" s="30" t="str">
        <f t="shared" si="10"/>
        <v/>
      </c>
      <c r="AA105" s="30" t="str">
        <f t="shared" si="11"/>
        <v/>
      </c>
    </row>
    <row r="106" spans="1:27" x14ac:dyDescent="0.25">
      <c r="A106" s="32">
        <v>78</v>
      </c>
      <c r="B106" s="43"/>
      <c r="C106" s="43"/>
      <c r="D106" s="78"/>
      <c r="E106" s="79"/>
      <c r="F106" s="43"/>
      <c r="G106" s="63"/>
      <c r="H106" s="63"/>
      <c r="I106" s="64"/>
      <c r="J106" s="65"/>
      <c r="K106" s="45"/>
      <c r="L106" s="44"/>
      <c r="M106" s="44"/>
      <c r="N106" s="44"/>
      <c r="O106" s="46"/>
      <c r="P106" s="46"/>
      <c r="Q106" s="33" t="str">
        <f t="shared" si="7"/>
        <v/>
      </c>
      <c r="R106" s="46"/>
      <c r="S106" s="67"/>
      <c r="T106" s="68"/>
      <c r="U106" s="67"/>
      <c r="V106" s="68"/>
      <c r="X106" s="30" t="str">
        <f t="shared" si="8"/>
        <v/>
      </c>
      <c r="Y106" s="30" t="str">
        <f t="shared" si="9"/>
        <v/>
      </c>
      <c r="Z106" s="30" t="str">
        <f t="shared" si="10"/>
        <v/>
      </c>
      <c r="AA106" s="30" t="str">
        <f t="shared" si="11"/>
        <v/>
      </c>
    </row>
    <row r="107" spans="1:27" x14ac:dyDescent="0.25">
      <c r="A107" s="32">
        <v>79</v>
      </c>
      <c r="B107" s="43"/>
      <c r="C107" s="43"/>
      <c r="D107" s="78"/>
      <c r="E107" s="79"/>
      <c r="F107" s="43"/>
      <c r="G107" s="63"/>
      <c r="H107" s="63"/>
      <c r="I107" s="64"/>
      <c r="J107" s="65"/>
      <c r="K107" s="45"/>
      <c r="L107" s="44"/>
      <c r="M107" s="44"/>
      <c r="N107" s="44"/>
      <c r="O107" s="46"/>
      <c r="P107" s="46"/>
      <c r="Q107" s="33" t="str">
        <f t="shared" si="7"/>
        <v/>
      </c>
      <c r="R107" s="46"/>
      <c r="S107" s="67"/>
      <c r="T107" s="68"/>
      <c r="U107" s="67"/>
      <c r="V107" s="68"/>
      <c r="X107" s="30" t="str">
        <f t="shared" si="8"/>
        <v/>
      </c>
      <c r="Y107" s="30" t="str">
        <f t="shared" si="9"/>
        <v/>
      </c>
      <c r="Z107" s="30" t="str">
        <f t="shared" si="10"/>
        <v/>
      </c>
      <c r="AA107" s="30" t="str">
        <f t="shared" si="11"/>
        <v/>
      </c>
    </row>
    <row r="108" spans="1:27" x14ac:dyDescent="0.25">
      <c r="A108" s="32">
        <v>80</v>
      </c>
      <c r="B108" s="43"/>
      <c r="C108" s="43"/>
      <c r="D108" s="78"/>
      <c r="E108" s="79"/>
      <c r="F108" s="43"/>
      <c r="G108" s="63"/>
      <c r="H108" s="63"/>
      <c r="I108" s="64"/>
      <c r="J108" s="65"/>
      <c r="K108" s="45"/>
      <c r="L108" s="44"/>
      <c r="M108" s="44"/>
      <c r="N108" s="44"/>
      <c r="O108" s="46"/>
      <c r="P108" s="46"/>
      <c r="Q108" s="33" t="str">
        <f t="shared" si="7"/>
        <v/>
      </c>
      <c r="R108" s="46"/>
      <c r="S108" s="67"/>
      <c r="T108" s="68"/>
      <c r="U108" s="67"/>
      <c r="V108" s="68"/>
      <c r="X108" s="30" t="str">
        <f t="shared" si="8"/>
        <v/>
      </c>
      <c r="Y108" s="30" t="str">
        <f t="shared" si="9"/>
        <v/>
      </c>
      <c r="Z108" s="30" t="str">
        <f t="shared" si="10"/>
        <v/>
      </c>
      <c r="AA108" s="30" t="str">
        <f t="shared" si="11"/>
        <v/>
      </c>
    </row>
    <row r="109" spans="1:27" x14ac:dyDescent="0.25">
      <c r="A109" s="32">
        <v>81</v>
      </c>
      <c r="B109" s="43"/>
      <c r="C109" s="43"/>
      <c r="D109" s="78"/>
      <c r="E109" s="79"/>
      <c r="F109" s="43"/>
      <c r="G109" s="63"/>
      <c r="H109" s="63"/>
      <c r="I109" s="64"/>
      <c r="J109" s="65"/>
      <c r="K109" s="45"/>
      <c r="L109" s="44"/>
      <c r="M109" s="44"/>
      <c r="N109" s="44"/>
      <c r="O109" s="46"/>
      <c r="P109" s="46"/>
      <c r="Q109" s="33" t="str">
        <f t="shared" si="7"/>
        <v/>
      </c>
      <c r="R109" s="46"/>
      <c r="S109" s="67"/>
      <c r="T109" s="68"/>
      <c r="U109" s="67"/>
      <c r="V109" s="68"/>
      <c r="X109" s="30" t="str">
        <f t="shared" si="8"/>
        <v/>
      </c>
      <c r="Y109" s="30" t="str">
        <f t="shared" si="9"/>
        <v/>
      </c>
      <c r="Z109" s="30" t="str">
        <f t="shared" si="10"/>
        <v/>
      </c>
      <c r="AA109" s="30" t="str">
        <f t="shared" si="11"/>
        <v/>
      </c>
    </row>
    <row r="110" spans="1:27" x14ac:dyDescent="0.25">
      <c r="A110" s="32">
        <v>82</v>
      </c>
      <c r="B110" s="43"/>
      <c r="C110" s="43"/>
      <c r="D110" s="78"/>
      <c r="E110" s="79"/>
      <c r="F110" s="43"/>
      <c r="G110" s="63"/>
      <c r="H110" s="63"/>
      <c r="I110" s="64"/>
      <c r="J110" s="65"/>
      <c r="K110" s="45"/>
      <c r="L110" s="44"/>
      <c r="M110" s="44"/>
      <c r="N110" s="44"/>
      <c r="O110" s="46"/>
      <c r="P110" s="46"/>
      <c r="Q110" s="33" t="str">
        <f t="shared" si="7"/>
        <v/>
      </c>
      <c r="R110" s="46"/>
      <c r="S110" s="67"/>
      <c r="T110" s="68"/>
      <c r="U110" s="67"/>
      <c r="V110" s="68"/>
      <c r="X110" s="30" t="str">
        <f t="shared" si="8"/>
        <v/>
      </c>
      <c r="Y110" s="30" t="str">
        <f t="shared" si="9"/>
        <v/>
      </c>
      <c r="Z110" s="30" t="str">
        <f t="shared" si="10"/>
        <v/>
      </c>
      <c r="AA110" s="30" t="str">
        <f t="shared" si="11"/>
        <v/>
      </c>
    </row>
    <row r="111" spans="1:27" x14ac:dyDescent="0.25">
      <c r="A111" s="32">
        <v>83</v>
      </c>
      <c r="B111" s="43"/>
      <c r="C111" s="43"/>
      <c r="D111" s="78"/>
      <c r="E111" s="79"/>
      <c r="F111" s="43"/>
      <c r="G111" s="63"/>
      <c r="H111" s="63"/>
      <c r="I111" s="64"/>
      <c r="J111" s="65"/>
      <c r="K111" s="45"/>
      <c r="L111" s="44"/>
      <c r="M111" s="44"/>
      <c r="N111" s="44"/>
      <c r="O111" s="46"/>
      <c r="P111" s="46"/>
      <c r="Q111" s="33" t="str">
        <f t="shared" si="7"/>
        <v/>
      </c>
      <c r="R111" s="46"/>
      <c r="S111" s="67"/>
      <c r="T111" s="68"/>
      <c r="U111" s="67"/>
      <c r="V111" s="68"/>
      <c r="X111" s="30" t="str">
        <f t="shared" si="8"/>
        <v/>
      </c>
      <c r="Y111" s="30" t="str">
        <f t="shared" si="9"/>
        <v/>
      </c>
      <c r="Z111" s="30" t="str">
        <f t="shared" si="10"/>
        <v/>
      </c>
      <c r="AA111" s="30" t="str">
        <f t="shared" si="11"/>
        <v/>
      </c>
    </row>
    <row r="112" spans="1:27" x14ac:dyDescent="0.25">
      <c r="A112" s="32">
        <v>84</v>
      </c>
      <c r="B112" s="43"/>
      <c r="C112" s="43"/>
      <c r="D112" s="78"/>
      <c r="E112" s="79"/>
      <c r="F112" s="43"/>
      <c r="G112" s="63"/>
      <c r="H112" s="63"/>
      <c r="I112" s="64"/>
      <c r="J112" s="65"/>
      <c r="K112" s="45"/>
      <c r="L112" s="44"/>
      <c r="M112" s="44"/>
      <c r="N112" s="44"/>
      <c r="O112" s="46"/>
      <c r="P112" s="46"/>
      <c r="Q112" s="33" t="str">
        <f t="shared" si="7"/>
        <v/>
      </c>
      <c r="R112" s="46"/>
      <c r="S112" s="67"/>
      <c r="T112" s="68"/>
      <c r="U112" s="67"/>
      <c r="V112" s="68"/>
      <c r="X112" s="30" t="str">
        <f t="shared" si="8"/>
        <v/>
      </c>
      <c r="Y112" s="30" t="str">
        <f t="shared" si="9"/>
        <v/>
      </c>
      <c r="Z112" s="30" t="str">
        <f t="shared" si="10"/>
        <v/>
      </c>
      <c r="AA112" s="30" t="str">
        <f t="shared" si="11"/>
        <v/>
      </c>
    </row>
    <row r="113" spans="1:27" x14ac:dyDescent="0.25">
      <c r="A113" s="32">
        <v>85</v>
      </c>
      <c r="B113" s="43"/>
      <c r="C113" s="43"/>
      <c r="D113" s="78"/>
      <c r="E113" s="79"/>
      <c r="F113" s="43"/>
      <c r="G113" s="63"/>
      <c r="H113" s="63"/>
      <c r="I113" s="64"/>
      <c r="J113" s="65"/>
      <c r="K113" s="45"/>
      <c r="L113" s="44"/>
      <c r="M113" s="44"/>
      <c r="N113" s="44"/>
      <c r="O113" s="46"/>
      <c r="P113" s="46"/>
      <c r="Q113" s="33" t="str">
        <f t="shared" si="7"/>
        <v/>
      </c>
      <c r="R113" s="46"/>
      <c r="S113" s="67"/>
      <c r="T113" s="68"/>
      <c r="U113" s="67"/>
      <c r="V113" s="68"/>
      <c r="X113" s="30" t="str">
        <f t="shared" si="8"/>
        <v/>
      </c>
      <c r="Y113" s="30" t="str">
        <f t="shared" si="9"/>
        <v/>
      </c>
      <c r="Z113" s="30" t="str">
        <f t="shared" si="10"/>
        <v/>
      </c>
      <c r="AA113" s="30" t="str">
        <f t="shared" si="11"/>
        <v/>
      </c>
    </row>
    <row r="114" spans="1:27" x14ac:dyDescent="0.25">
      <c r="A114" s="32">
        <v>86</v>
      </c>
      <c r="B114" s="43"/>
      <c r="C114" s="43"/>
      <c r="D114" s="78"/>
      <c r="E114" s="79"/>
      <c r="F114" s="43"/>
      <c r="G114" s="63"/>
      <c r="H114" s="63"/>
      <c r="I114" s="64"/>
      <c r="J114" s="65"/>
      <c r="K114" s="45"/>
      <c r="L114" s="44"/>
      <c r="M114" s="44"/>
      <c r="N114" s="44"/>
      <c r="O114" s="46"/>
      <c r="P114" s="46"/>
      <c r="Q114" s="33" t="str">
        <f t="shared" si="7"/>
        <v/>
      </c>
      <c r="R114" s="46"/>
      <c r="S114" s="67"/>
      <c r="T114" s="68"/>
      <c r="U114" s="67"/>
      <c r="V114" s="68"/>
      <c r="X114" s="30" t="str">
        <f t="shared" si="8"/>
        <v/>
      </c>
      <c r="Y114" s="30" t="str">
        <f t="shared" si="9"/>
        <v/>
      </c>
      <c r="Z114" s="30" t="str">
        <f t="shared" si="10"/>
        <v/>
      </c>
      <c r="AA114" s="30" t="str">
        <f t="shared" si="11"/>
        <v/>
      </c>
    </row>
    <row r="115" spans="1:27" x14ac:dyDescent="0.25">
      <c r="A115" s="32">
        <v>87</v>
      </c>
      <c r="B115" s="43"/>
      <c r="C115" s="43"/>
      <c r="D115" s="78"/>
      <c r="E115" s="79"/>
      <c r="F115" s="43"/>
      <c r="G115" s="63"/>
      <c r="H115" s="63"/>
      <c r="I115" s="64"/>
      <c r="J115" s="65"/>
      <c r="K115" s="45"/>
      <c r="L115" s="44"/>
      <c r="M115" s="44"/>
      <c r="N115" s="44"/>
      <c r="O115" s="46"/>
      <c r="P115" s="46"/>
      <c r="Q115" s="33" t="str">
        <f t="shared" si="7"/>
        <v/>
      </c>
      <c r="R115" s="46"/>
      <c r="S115" s="67"/>
      <c r="T115" s="68"/>
      <c r="U115" s="67"/>
      <c r="V115" s="68"/>
      <c r="X115" s="30" t="str">
        <f t="shared" si="8"/>
        <v/>
      </c>
      <c r="Y115" s="30" t="str">
        <f t="shared" si="9"/>
        <v/>
      </c>
      <c r="Z115" s="30" t="str">
        <f t="shared" si="10"/>
        <v/>
      </c>
      <c r="AA115" s="30" t="str">
        <f t="shared" si="11"/>
        <v/>
      </c>
    </row>
    <row r="116" spans="1:27" x14ac:dyDescent="0.25">
      <c r="A116" s="32">
        <v>88</v>
      </c>
      <c r="B116" s="43"/>
      <c r="C116" s="43"/>
      <c r="D116" s="78"/>
      <c r="E116" s="79"/>
      <c r="F116" s="43"/>
      <c r="G116" s="63"/>
      <c r="H116" s="63"/>
      <c r="I116" s="64"/>
      <c r="J116" s="65"/>
      <c r="K116" s="45"/>
      <c r="L116" s="44"/>
      <c r="M116" s="44"/>
      <c r="N116" s="44"/>
      <c r="O116" s="46"/>
      <c r="P116" s="46"/>
      <c r="Q116" s="33" t="str">
        <f t="shared" si="7"/>
        <v/>
      </c>
      <c r="R116" s="46"/>
      <c r="S116" s="67"/>
      <c r="T116" s="68"/>
      <c r="U116" s="67"/>
      <c r="V116" s="68"/>
      <c r="X116" s="30" t="str">
        <f t="shared" si="8"/>
        <v/>
      </c>
      <c r="Y116" s="30" t="str">
        <f t="shared" si="9"/>
        <v/>
      </c>
      <c r="Z116" s="30" t="str">
        <f t="shared" si="10"/>
        <v/>
      </c>
      <c r="AA116" s="30" t="str">
        <f t="shared" si="11"/>
        <v/>
      </c>
    </row>
    <row r="117" spans="1:27" x14ac:dyDescent="0.25">
      <c r="A117" s="32">
        <v>89</v>
      </c>
      <c r="B117" s="43"/>
      <c r="C117" s="43"/>
      <c r="D117" s="78"/>
      <c r="E117" s="79"/>
      <c r="F117" s="43"/>
      <c r="G117" s="63"/>
      <c r="H117" s="63"/>
      <c r="I117" s="64"/>
      <c r="J117" s="65"/>
      <c r="K117" s="45"/>
      <c r="L117" s="44"/>
      <c r="M117" s="44"/>
      <c r="N117" s="44"/>
      <c r="O117" s="46"/>
      <c r="P117" s="46"/>
      <c r="Q117" s="33" t="str">
        <f t="shared" si="7"/>
        <v/>
      </c>
      <c r="R117" s="46"/>
      <c r="S117" s="67"/>
      <c r="T117" s="68"/>
      <c r="U117" s="67"/>
      <c r="V117" s="68"/>
      <c r="X117" s="30" t="str">
        <f t="shared" si="8"/>
        <v/>
      </c>
      <c r="Y117" s="30" t="str">
        <f t="shared" si="9"/>
        <v/>
      </c>
      <c r="Z117" s="30" t="str">
        <f t="shared" si="10"/>
        <v/>
      </c>
      <c r="AA117" s="30" t="str">
        <f t="shared" si="11"/>
        <v/>
      </c>
    </row>
    <row r="118" spans="1:27" x14ac:dyDescent="0.25">
      <c r="A118" s="32">
        <v>90</v>
      </c>
      <c r="B118" s="43"/>
      <c r="C118" s="43"/>
      <c r="D118" s="78"/>
      <c r="E118" s="79"/>
      <c r="F118" s="43"/>
      <c r="G118" s="63"/>
      <c r="H118" s="63"/>
      <c r="I118" s="64"/>
      <c r="J118" s="65"/>
      <c r="K118" s="45"/>
      <c r="L118" s="44"/>
      <c r="M118" s="44"/>
      <c r="N118" s="44"/>
      <c r="O118" s="46"/>
      <c r="P118" s="46"/>
      <c r="Q118" s="33" t="str">
        <f t="shared" si="7"/>
        <v/>
      </c>
      <c r="R118" s="46"/>
      <c r="S118" s="67"/>
      <c r="T118" s="68"/>
      <c r="U118" s="67"/>
      <c r="V118" s="68"/>
      <c r="X118" s="30" t="str">
        <f t="shared" si="8"/>
        <v/>
      </c>
      <c r="Y118" s="30" t="str">
        <f t="shared" si="9"/>
        <v/>
      </c>
      <c r="Z118" s="30" t="str">
        <f t="shared" si="10"/>
        <v/>
      </c>
      <c r="AA118" s="30" t="str">
        <f t="shared" si="11"/>
        <v/>
      </c>
    </row>
    <row r="119" spans="1:27" x14ac:dyDescent="0.25">
      <c r="A119" s="32">
        <v>91</v>
      </c>
      <c r="B119" s="43"/>
      <c r="C119" s="43"/>
      <c r="D119" s="78"/>
      <c r="E119" s="79"/>
      <c r="F119" s="43"/>
      <c r="G119" s="63"/>
      <c r="H119" s="63"/>
      <c r="I119" s="64"/>
      <c r="J119" s="65"/>
      <c r="K119" s="45"/>
      <c r="L119" s="44"/>
      <c r="M119" s="44"/>
      <c r="N119" s="44"/>
      <c r="O119" s="46"/>
      <c r="P119" s="46"/>
      <c r="Q119" s="33" t="str">
        <f t="shared" si="7"/>
        <v/>
      </c>
      <c r="R119" s="46"/>
      <c r="S119" s="67"/>
      <c r="T119" s="68"/>
      <c r="U119" s="67"/>
      <c r="V119" s="68"/>
      <c r="X119" s="30" t="str">
        <f t="shared" si="8"/>
        <v/>
      </c>
      <c r="Y119" s="30" t="str">
        <f t="shared" si="9"/>
        <v/>
      </c>
      <c r="Z119" s="30" t="str">
        <f t="shared" si="10"/>
        <v/>
      </c>
      <c r="AA119" s="30" t="str">
        <f t="shared" si="11"/>
        <v/>
      </c>
    </row>
    <row r="120" spans="1:27" x14ac:dyDescent="0.25">
      <c r="A120" s="32">
        <v>92</v>
      </c>
      <c r="B120" s="43"/>
      <c r="C120" s="43"/>
      <c r="D120" s="78"/>
      <c r="E120" s="79"/>
      <c r="F120" s="43"/>
      <c r="G120" s="63"/>
      <c r="H120" s="63"/>
      <c r="I120" s="64"/>
      <c r="J120" s="65"/>
      <c r="K120" s="45"/>
      <c r="L120" s="44"/>
      <c r="M120" s="44"/>
      <c r="N120" s="44"/>
      <c r="O120" s="46"/>
      <c r="P120" s="46"/>
      <c r="Q120" s="33" t="str">
        <f t="shared" si="7"/>
        <v/>
      </c>
      <c r="R120" s="46"/>
      <c r="S120" s="67"/>
      <c r="T120" s="68"/>
      <c r="U120" s="67"/>
      <c r="V120" s="68"/>
      <c r="X120" s="30" t="str">
        <f t="shared" si="8"/>
        <v/>
      </c>
      <c r="Y120" s="30" t="str">
        <f t="shared" si="9"/>
        <v/>
      </c>
      <c r="Z120" s="30" t="str">
        <f t="shared" si="10"/>
        <v/>
      </c>
      <c r="AA120" s="30" t="str">
        <f t="shared" si="11"/>
        <v/>
      </c>
    </row>
    <row r="121" spans="1:27" x14ac:dyDescent="0.25">
      <c r="A121" s="32">
        <v>93</v>
      </c>
      <c r="B121" s="43"/>
      <c r="C121" s="43"/>
      <c r="D121" s="78"/>
      <c r="E121" s="79"/>
      <c r="F121" s="43"/>
      <c r="G121" s="63"/>
      <c r="H121" s="63"/>
      <c r="I121" s="64"/>
      <c r="J121" s="65"/>
      <c r="K121" s="45"/>
      <c r="L121" s="44"/>
      <c r="M121" s="44"/>
      <c r="N121" s="44"/>
      <c r="O121" s="46"/>
      <c r="P121" s="46"/>
      <c r="Q121" s="33" t="str">
        <f t="shared" si="7"/>
        <v/>
      </c>
      <c r="R121" s="46"/>
      <c r="S121" s="67"/>
      <c r="T121" s="68"/>
      <c r="U121" s="67"/>
      <c r="V121" s="68"/>
      <c r="X121" s="30" t="str">
        <f t="shared" si="8"/>
        <v/>
      </c>
      <c r="Y121" s="30" t="str">
        <f t="shared" si="9"/>
        <v/>
      </c>
      <c r="Z121" s="30" t="str">
        <f t="shared" si="10"/>
        <v/>
      </c>
      <c r="AA121" s="30" t="str">
        <f t="shared" si="11"/>
        <v/>
      </c>
    </row>
    <row r="122" spans="1:27" x14ac:dyDescent="0.25">
      <c r="A122" s="32">
        <v>94</v>
      </c>
      <c r="B122" s="43"/>
      <c r="C122" s="43"/>
      <c r="D122" s="78"/>
      <c r="E122" s="79"/>
      <c r="F122" s="43"/>
      <c r="G122" s="63"/>
      <c r="H122" s="63"/>
      <c r="I122" s="64"/>
      <c r="J122" s="65"/>
      <c r="K122" s="45"/>
      <c r="L122" s="44"/>
      <c r="M122" s="44"/>
      <c r="N122" s="44"/>
      <c r="O122" s="46"/>
      <c r="P122" s="46"/>
      <c r="Q122" s="33" t="str">
        <f t="shared" si="7"/>
        <v/>
      </c>
      <c r="R122" s="46"/>
      <c r="S122" s="67"/>
      <c r="T122" s="68"/>
      <c r="U122" s="67"/>
      <c r="V122" s="68"/>
      <c r="X122" s="30" t="str">
        <f t="shared" si="8"/>
        <v/>
      </c>
      <c r="Y122" s="30" t="str">
        <f t="shared" si="9"/>
        <v/>
      </c>
      <c r="Z122" s="30" t="str">
        <f t="shared" si="10"/>
        <v/>
      </c>
      <c r="AA122" s="30" t="str">
        <f t="shared" si="11"/>
        <v/>
      </c>
    </row>
    <row r="123" spans="1:27" x14ac:dyDescent="0.25">
      <c r="A123" s="32">
        <v>95</v>
      </c>
      <c r="B123" s="43"/>
      <c r="C123" s="43"/>
      <c r="D123" s="78"/>
      <c r="E123" s="79"/>
      <c r="F123" s="43"/>
      <c r="G123" s="63"/>
      <c r="H123" s="63"/>
      <c r="I123" s="64"/>
      <c r="J123" s="65"/>
      <c r="K123" s="45"/>
      <c r="L123" s="44"/>
      <c r="M123" s="44"/>
      <c r="N123" s="44"/>
      <c r="O123" s="46"/>
      <c r="P123" s="46"/>
      <c r="Q123" s="33" t="str">
        <f t="shared" si="7"/>
        <v/>
      </c>
      <c r="R123" s="46"/>
      <c r="S123" s="67"/>
      <c r="T123" s="68"/>
      <c r="U123" s="67"/>
      <c r="V123" s="68"/>
      <c r="X123" s="30" t="str">
        <f t="shared" si="8"/>
        <v/>
      </c>
      <c r="Y123" s="30" t="str">
        <f t="shared" si="9"/>
        <v/>
      </c>
      <c r="Z123" s="30" t="str">
        <f t="shared" si="10"/>
        <v/>
      </c>
      <c r="AA123" s="30" t="str">
        <f t="shared" si="11"/>
        <v/>
      </c>
    </row>
    <row r="124" spans="1:27" x14ac:dyDescent="0.25">
      <c r="A124" s="32">
        <v>96</v>
      </c>
      <c r="B124" s="43"/>
      <c r="C124" s="43"/>
      <c r="D124" s="78"/>
      <c r="E124" s="79"/>
      <c r="F124" s="43"/>
      <c r="G124" s="63"/>
      <c r="H124" s="63"/>
      <c r="I124" s="64"/>
      <c r="J124" s="65"/>
      <c r="K124" s="45"/>
      <c r="L124" s="44"/>
      <c r="M124" s="44"/>
      <c r="N124" s="44"/>
      <c r="O124" s="46"/>
      <c r="P124" s="46"/>
      <c r="Q124" s="33" t="str">
        <f t="shared" si="7"/>
        <v/>
      </c>
      <c r="R124" s="46"/>
      <c r="S124" s="67"/>
      <c r="T124" s="68"/>
      <c r="U124" s="67"/>
      <c r="V124" s="68"/>
      <c r="X124" s="30" t="str">
        <f t="shared" si="8"/>
        <v/>
      </c>
      <c r="Y124" s="30" t="str">
        <f t="shared" si="9"/>
        <v/>
      </c>
      <c r="Z124" s="30" t="str">
        <f t="shared" si="10"/>
        <v/>
      </c>
      <c r="AA124" s="30" t="str">
        <f t="shared" si="11"/>
        <v/>
      </c>
    </row>
    <row r="125" spans="1:27" x14ac:dyDescent="0.25">
      <c r="A125" s="32">
        <v>97</v>
      </c>
      <c r="B125" s="43"/>
      <c r="C125" s="43"/>
      <c r="D125" s="78"/>
      <c r="E125" s="79"/>
      <c r="F125" s="43"/>
      <c r="G125" s="63"/>
      <c r="H125" s="63"/>
      <c r="I125" s="64"/>
      <c r="J125" s="65"/>
      <c r="K125" s="45"/>
      <c r="L125" s="44"/>
      <c r="M125" s="44"/>
      <c r="N125" s="44"/>
      <c r="O125" s="46"/>
      <c r="P125" s="46"/>
      <c r="Q125" s="33" t="str">
        <f t="shared" si="7"/>
        <v/>
      </c>
      <c r="R125" s="46"/>
      <c r="S125" s="67"/>
      <c r="T125" s="68"/>
      <c r="U125" s="67"/>
      <c r="V125" s="68"/>
      <c r="X125" s="30" t="str">
        <f t="shared" si="8"/>
        <v/>
      </c>
      <c r="Y125" s="30" t="str">
        <f t="shared" si="9"/>
        <v/>
      </c>
      <c r="Z125" s="30" t="str">
        <f t="shared" si="10"/>
        <v/>
      </c>
      <c r="AA125" s="30" t="str">
        <f t="shared" si="11"/>
        <v/>
      </c>
    </row>
    <row r="126" spans="1:27" x14ac:dyDescent="0.25">
      <c r="A126" s="32">
        <v>98</v>
      </c>
      <c r="B126" s="43"/>
      <c r="C126" s="43"/>
      <c r="D126" s="78"/>
      <c r="E126" s="79"/>
      <c r="F126" s="43"/>
      <c r="G126" s="63"/>
      <c r="H126" s="63"/>
      <c r="I126" s="64"/>
      <c r="J126" s="65"/>
      <c r="K126" s="45"/>
      <c r="L126" s="44"/>
      <c r="M126" s="44"/>
      <c r="N126" s="44"/>
      <c r="O126" s="46"/>
      <c r="P126" s="46"/>
      <c r="Q126" s="33" t="str">
        <f t="shared" si="7"/>
        <v/>
      </c>
      <c r="R126" s="46"/>
      <c r="S126" s="67"/>
      <c r="T126" s="68"/>
      <c r="U126" s="67"/>
      <c r="V126" s="68"/>
      <c r="X126" s="30" t="str">
        <f t="shared" si="8"/>
        <v/>
      </c>
      <c r="Y126" s="30" t="str">
        <f t="shared" si="9"/>
        <v/>
      </c>
      <c r="Z126" s="30" t="str">
        <f t="shared" si="10"/>
        <v/>
      </c>
      <c r="AA126" s="30" t="str">
        <f t="shared" si="11"/>
        <v/>
      </c>
    </row>
    <row r="127" spans="1:27" x14ac:dyDescent="0.25">
      <c r="A127" s="32">
        <v>99</v>
      </c>
      <c r="B127" s="43"/>
      <c r="C127" s="43"/>
      <c r="D127" s="78"/>
      <c r="E127" s="79"/>
      <c r="F127" s="43"/>
      <c r="G127" s="63"/>
      <c r="H127" s="63"/>
      <c r="I127" s="64"/>
      <c r="J127" s="65"/>
      <c r="K127" s="45"/>
      <c r="L127" s="44"/>
      <c r="M127" s="44"/>
      <c r="N127" s="44"/>
      <c r="O127" s="46"/>
      <c r="P127" s="46"/>
      <c r="Q127" s="33" t="str">
        <f t="shared" si="7"/>
        <v/>
      </c>
      <c r="R127" s="46"/>
      <c r="S127" s="67"/>
      <c r="T127" s="68"/>
      <c r="U127" s="67"/>
      <c r="V127" s="68"/>
      <c r="X127" s="30" t="str">
        <f t="shared" si="8"/>
        <v/>
      </c>
      <c r="Y127" s="30" t="str">
        <f t="shared" si="9"/>
        <v/>
      </c>
      <c r="Z127" s="30" t="str">
        <f t="shared" si="10"/>
        <v/>
      </c>
      <c r="AA127" s="30" t="str">
        <f t="shared" si="11"/>
        <v/>
      </c>
    </row>
    <row r="128" spans="1:27" x14ac:dyDescent="0.25">
      <c r="A128" s="32">
        <v>100</v>
      </c>
      <c r="B128" s="43"/>
      <c r="C128" s="43"/>
      <c r="D128" s="78"/>
      <c r="E128" s="79"/>
      <c r="F128" s="43"/>
      <c r="G128" s="63"/>
      <c r="H128" s="63"/>
      <c r="I128" s="64"/>
      <c r="J128" s="65"/>
      <c r="K128" s="45"/>
      <c r="L128" s="44"/>
      <c r="M128" s="44"/>
      <c r="N128" s="44"/>
      <c r="O128" s="46"/>
      <c r="P128" s="46"/>
      <c r="Q128" s="33" t="str">
        <f t="shared" si="7"/>
        <v/>
      </c>
      <c r="R128" s="46"/>
      <c r="S128" s="67"/>
      <c r="T128" s="68"/>
      <c r="U128" s="67"/>
      <c r="V128" s="68"/>
      <c r="X128" s="30" t="str">
        <f t="shared" si="8"/>
        <v/>
      </c>
      <c r="Y128" s="30" t="str">
        <f t="shared" si="9"/>
        <v/>
      </c>
      <c r="Z128" s="30" t="str">
        <f t="shared" si="10"/>
        <v/>
      </c>
      <c r="AA128" s="30" t="str">
        <f t="shared" si="11"/>
        <v/>
      </c>
    </row>
    <row r="129" spans="7:27" x14ac:dyDescent="0.25"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AA129" s="31" t="str">
        <f t="shared" si="11"/>
        <v/>
      </c>
    </row>
    <row r="130" spans="7:27" x14ac:dyDescent="0.25"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AA130" s="31" t="str">
        <f t="shared" si="11"/>
        <v/>
      </c>
    </row>
  </sheetData>
  <sheetProtection algorithmName="SHA-512" hashValue="+DdKd9CfXzIxYzUpjOA2vRXzaY0S/+ud3wg7kPyXVL9FzD3Ofu2KkGamrFOfYpz/6FM6Bmpa6plYXvBS64KxHA==" saltValue="YXua8+D2/bzJexBnJfQDnw==" spinCount="100000" sheet="1" objects="1" scenarios="1"/>
  <mergeCells count="324">
    <mergeCell ref="R19:U21"/>
    <mergeCell ref="S123:T123"/>
    <mergeCell ref="S124:T124"/>
    <mergeCell ref="S125:T125"/>
    <mergeCell ref="S126:T126"/>
    <mergeCell ref="S127:T127"/>
    <mergeCell ref="S128:T128"/>
    <mergeCell ref="S113:T113"/>
    <mergeCell ref="S114:T114"/>
    <mergeCell ref="S115:T115"/>
    <mergeCell ref="S116:T116"/>
    <mergeCell ref="S117:T117"/>
    <mergeCell ref="S118:T118"/>
    <mergeCell ref="S119:T119"/>
    <mergeCell ref="S120:T120"/>
    <mergeCell ref="S121:T121"/>
    <mergeCell ref="S105:T105"/>
    <mergeCell ref="S106:T106"/>
    <mergeCell ref="S107:T107"/>
    <mergeCell ref="S108:T108"/>
    <mergeCell ref="S109:T109"/>
    <mergeCell ref="S110:T110"/>
    <mergeCell ref="S111:T111"/>
    <mergeCell ref="S112:T112"/>
    <mergeCell ref="S93:T93"/>
    <mergeCell ref="S94:T94"/>
    <mergeCell ref="S95:T95"/>
    <mergeCell ref="S122:T122"/>
    <mergeCell ref="S96:T96"/>
    <mergeCell ref="S97:T97"/>
    <mergeCell ref="S98:T98"/>
    <mergeCell ref="S99:T99"/>
    <mergeCell ref="S100:T100"/>
    <mergeCell ref="S101:T101"/>
    <mergeCell ref="S102:T102"/>
    <mergeCell ref="S103:T103"/>
    <mergeCell ref="S104:T104"/>
    <mergeCell ref="S84:T84"/>
    <mergeCell ref="S85:T85"/>
    <mergeCell ref="S86:T86"/>
    <mergeCell ref="S87:T87"/>
    <mergeCell ref="S88:T88"/>
    <mergeCell ref="S89:T89"/>
    <mergeCell ref="S90:T90"/>
    <mergeCell ref="S91:T91"/>
    <mergeCell ref="S92:T92"/>
    <mergeCell ref="S75:T75"/>
    <mergeCell ref="S76:T76"/>
    <mergeCell ref="S77:T77"/>
    <mergeCell ref="S78:T78"/>
    <mergeCell ref="S79:T79"/>
    <mergeCell ref="S80:T80"/>
    <mergeCell ref="S81:T81"/>
    <mergeCell ref="S82:T82"/>
    <mergeCell ref="S83:T83"/>
    <mergeCell ref="S66:T66"/>
    <mergeCell ref="S67:T67"/>
    <mergeCell ref="S68:T68"/>
    <mergeCell ref="S69:T69"/>
    <mergeCell ref="S70:T70"/>
    <mergeCell ref="S71:T71"/>
    <mergeCell ref="S72:T72"/>
    <mergeCell ref="S73:T73"/>
    <mergeCell ref="S74:T74"/>
    <mergeCell ref="S57:T57"/>
    <mergeCell ref="S58:T58"/>
    <mergeCell ref="S59:T59"/>
    <mergeCell ref="S60:T60"/>
    <mergeCell ref="S61:T61"/>
    <mergeCell ref="S62:T62"/>
    <mergeCell ref="S63:T63"/>
    <mergeCell ref="S64:T64"/>
    <mergeCell ref="S65:T65"/>
    <mergeCell ref="S48:T48"/>
    <mergeCell ref="S49:T49"/>
    <mergeCell ref="S50:T50"/>
    <mergeCell ref="S51:T51"/>
    <mergeCell ref="S52:T52"/>
    <mergeCell ref="S53:T53"/>
    <mergeCell ref="S54:T54"/>
    <mergeCell ref="S55:T55"/>
    <mergeCell ref="S56:T56"/>
    <mergeCell ref="S37:T37"/>
    <mergeCell ref="S38:T38"/>
    <mergeCell ref="S39:T39"/>
    <mergeCell ref="S42:T42"/>
    <mergeCell ref="S43:T43"/>
    <mergeCell ref="S44:T44"/>
    <mergeCell ref="S45:T45"/>
    <mergeCell ref="S46:T46"/>
    <mergeCell ref="S47:T47"/>
    <mergeCell ref="A16:B16"/>
    <mergeCell ref="A17:B17"/>
    <mergeCell ref="A8:B8"/>
    <mergeCell ref="A9:B9"/>
    <mergeCell ref="C13:D13"/>
    <mergeCell ref="E13:F13"/>
    <mergeCell ref="A14:B14"/>
    <mergeCell ref="A15:B15"/>
    <mergeCell ref="T8:V8"/>
    <mergeCell ref="T9:V9"/>
    <mergeCell ref="C8:S8"/>
    <mergeCell ref="C9:S9"/>
    <mergeCell ref="J13:K13"/>
    <mergeCell ref="N13:O13"/>
    <mergeCell ref="N14:O14"/>
    <mergeCell ref="N15:O15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99:E99"/>
    <mergeCell ref="D100:E100"/>
    <mergeCell ref="D101:E101"/>
    <mergeCell ref="D102:E102"/>
    <mergeCell ref="D103:E103"/>
    <mergeCell ref="D104:E104"/>
    <mergeCell ref="D93:E93"/>
    <mergeCell ref="D94:E94"/>
    <mergeCell ref="D95:E95"/>
    <mergeCell ref="D96:E96"/>
    <mergeCell ref="D97:E97"/>
    <mergeCell ref="D98:E98"/>
    <mergeCell ref="D111:E111"/>
    <mergeCell ref="D112:E112"/>
    <mergeCell ref="D113:E113"/>
    <mergeCell ref="D114:E114"/>
    <mergeCell ref="D115:E115"/>
    <mergeCell ref="D116:E116"/>
    <mergeCell ref="D105:E105"/>
    <mergeCell ref="D106:E106"/>
    <mergeCell ref="D107:E107"/>
    <mergeCell ref="D108:E108"/>
    <mergeCell ref="D109:E109"/>
    <mergeCell ref="D110:E110"/>
    <mergeCell ref="D123:E123"/>
    <mergeCell ref="D124:E124"/>
    <mergeCell ref="D125:E125"/>
    <mergeCell ref="D126:E126"/>
    <mergeCell ref="D127:E127"/>
    <mergeCell ref="D128:E128"/>
    <mergeCell ref="D117:E117"/>
    <mergeCell ref="D118:E118"/>
    <mergeCell ref="D119:E119"/>
    <mergeCell ref="D120:E120"/>
    <mergeCell ref="D121:E121"/>
    <mergeCell ref="D122:E122"/>
    <mergeCell ref="U40:V40"/>
    <mergeCell ref="U41:V41"/>
    <mergeCell ref="U42:V42"/>
    <mergeCell ref="U43:V43"/>
    <mergeCell ref="U44:V44"/>
    <mergeCell ref="D29:E29"/>
    <mergeCell ref="D30:E30"/>
    <mergeCell ref="D31:E31"/>
    <mergeCell ref="D32:E32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S40:T40"/>
    <mergeCell ref="S41:T41"/>
    <mergeCell ref="S33:T33"/>
    <mergeCell ref="S34:T34"/>
    <mergeCell ref="S35:T35"/>
    <mergeCell ref="S36:T36"/>
    <mergeCell ref="D27:E27"/>
    <mergeCell ref="D28:E28"/>
    <mergeCell ref="S27:T27"/>
    <mergeCell ref="S28:T28"/>
    <mergeCell ref="U27:V27"/>
    <mergeCell ref="U28:V28"/>
    <mergeCell ref="D39:E39"/>
    <mergeCell ref="D40:E40"/>
    <mergeCell ref="D41:E41"/>
    <mergeCell ref="U32:V32"/>
    <mergeCell ref="S29:T29"/>
    <mergeCell ref="S30:T30"/>
    <mergeCell ref="S31:T31"/>
    <mergeCell ref="U29:V29"/>
    <mergeCell ref="U30:V30"/>
    <mergeCell ref="U31:V31"/>
    <mergeCell ref="S32:T32"/>
    <mergeCell ref="U39:V39"/>
    <mergeCell ref="U33:V33"/>
    <mergeCell ref="U34:V34"/>
    <mergeCell ref="U35:V35"/>
    <mergeCell ref="U36:V36"/>
    <mergeCell ref="U37:V37"/>
    <mergeCell ref="U38:V38"/>
    <mergeCell ref="U51:V51"/>
    <mergeCell ref="U52:V52"/>
    <mergeCell ref="U53:V53"/>
    <mergeCell ref="U54:V54"/>
    <mergeCell ref="U55:V55"/>
    <mergeCell ref="U56:V56"/>
    <mergeCell ref="U45:V45"/>
    <mergeCell ref="U46:V46"/>
    <mergeCell ref="U47:V47"/>
    <mergeCell ref="U48:V48"/>
    <mergeCell ref="U49:V49"/>
    <mergeCell ref="U50:V50"/>
    <mergeCell ref="U63:V63"/>
    <mergeCell ref="U64:V64"/>
    <mergeCell ref="U65:V65"/>
    <mergeCell ref="U66:V66"/>
    <mergeCell ref="U67:V67"/>
    <mergeCell ref="U68:V68"/>
    <mergeCell ref="U57:V57"/>
    <mergeCell ref="U58:V58"/>
    <mergeCell ref="U59:V59"/>
    <mergeCell ref="U60:V60"/>
    <mergeCell ref="U61:V61"/>
    <mergeCell ref="U62:V62"/>
    <mergeCell ref="U75:V75"/>
    <mergeCell ref="U76:V76"/>
    <mergeCell ref="U77:V77"/>
    <mergeCell ref="U78:V78"/>
    <mergeCell ref="U79:V79"/>
    <mergeCell ref="U80:V80"/>
    <mergeCell ref="U69:V69"/>
    <mergeCell ref="U70:V70"/>
    <mergeCell ref="U71:V71"/>
    <mergeCell ref="U72:V72"/>
    <mergeCell ref="U73:V73"/>
    <mergeCell ref="U74:V74"/>
    <mergeCell ref="U87:V87"/>
    <mergeCell ref="U88:V88"/>
    <mergeCell ref="U89:V89"/>
    <mergeCell ref="U90:V90"/>
    <mergeCell ref="U91:V91"/>
    <mergeCell ref="U92:V92"/>
    <mergeCell ref="U81:V81"/>
    <mergeCell ref="U82:V82"/>
    <mergeCell ref="U83:V83"/>
    <mergeCell ref="U84:V84"/>
    <mergeCell ref="U85:V85"/>
    <mergeCell ref="U86:V86"/>
    <mergeCell ref="U110:V110"/>
    <mergeCell ref="U99:V99"/>
    <mergeCell ref="U100:V100"/>
    <mergeCell ref="U101:V101"/>
    <mergeCell ref="U102:V102"/>
    <mergeCell ref="U103:V103"/>
    <mergeCell ref="U104:V104"/>
    <mergeCell ref="U93:V93"/>
    <mergeCell ref="U94:V94"/>
    <mergeCell ref="U95:V95"/>
    <mergeCell ref="U96:V96"/>
    <mergeCell ref="U97:V97"/>
    <mergeCell ref="U98:V98"/>
    <mergeCell ref="U4:V4"/>
    <mergeCell ref="U123:V123"/>
    <mergeCell ref="U124:V124"/>
    <mergeCell ref="U125:V125"/>
    <mergeCell ref="U126:V126"/>
    <mergeCell ref="U127:V127"/>
    <mergeCell ref="U128:V128"/>
    <mergeCell ref="U117:V117"/>
    <mergeCell ref="U118:V118"/>
    <mergeCell ref="U119:V119"/>
    <mergeCell ref="U120:V120"/>
    <mergeCell ref="U121:V121"/>
    <mergeCell ref="U122:V122"/>
    <mergeCell ref="U111:V111"/>
    <mergeCell ref="U112:V112"/>
    <mergeCell ref="U113:V113"/>
    <mergeCell ref="U114:V114"/>
    <mergeCell ref="U115:V115"/>
    <mergeCell ref="U116:V116"/>
    <mergeCell ref="U105:V105"/>
    <mergeCell ref="U106:V106"/>
    <mergeCell ref="U107:V107"/>
    <mergeCell ref="U108:V108"/>
    <mergeCell ref="U109:V109"/>
  </mergeCells>
  <phoneticPr fontId="19" type="noConversion"/>
  <conditionalFormatting sqref="S14:S15">
    <cfRule type="cellIs" dxfId="23" priority="41" operator="equal">
      <formula>"NA"</formula>
    </cfRule>
  </conditionalFormatting>
  <conditionalFormatting sqref="T14:T15">
    <cfRule type="cellIs" dxfId="22" priority="40" operator="equal">
      <formula>"NA"</formula>
    </cfRule>
  </conditionalFormatting>
  <conditionalFormatting sqref="Q29:Q128">
    <cfRule type="cellIs" dxfId="21" priority="23" operator="greaterThan">
      <formula>0.8</formula>
    </cfRule>
  </conditionalFormatting>
  <conditionalFormatting sqref="A129:XFD1048576 R29:XFD30 A35:F128 R35:XFD128 A31:A34 H32:J34 W31:XFD34 H35:P128 H29:P31 A27:F30 H28:XFD28 A18:XFD18 A14:Q17 A22:XFD26 A19:Q21 V19:XFD21 K27:XFD27 A1:XFD10 A11:AC13 AD11:AD12 S14:AC17 AE11:XFD17 AD14:AD18">
    <cfRule type="expression" dxfId="20" priority="44">
      <formula>IF(#REF!=Yes, $Q$29:$Q$128)</formula>
    </cfRule>
  </conditionalFormatting>
  <conditionalFormatting sqref="S16">
    <cfRule type="cellIs" dxfId="19" priority="21" operator="equal">
      <formula>"NA"</formula>
    </cfRule>
  </conditionalFormatting>
  <conditionalFormatting sqref="T16">
    <cfRule type="cellIs" dxfId="18" priority="20" operator="equal">
      <formula>"NA"</formula>
    </cfRule>
  </conditionalFormatting>
  <conditionalFormatting sqref="B31">
    <cfRule type="expression" dxfId="17" priority="19">
      <formula>IF(#REF!=Yes, $O$29:$O$128)</formula>
    </cfRule>
  </conditionalFormatting>
  <conditionalFormatting sqref="C31">
    <cfRule type="expression" dxfId="16" priority="18">
      <formula>IF(#REF!=Yes, $O$29:$O$128)</formula>
    </cfRule>
  </conditionalFormatting>
  <conditionalFormatting sqref="D31:E31">
    <cfRule type="expression" dxfId="15" priority="17">
      <formula>IF(#REF!=Yes, $O$29:$O$128)</formula>
    </cfRule>
  </conditionalFormatting>
  <conditionalFormatting sqref="F31">
    <cfRule type="expression" dxfId="14" priority="16">
      <formula>IF(#REF!=Yes, $O$29:$O$128)</formula>
    </cfRule>
  </conditionalFormatting>
  <conditionalFormatting sqref="R31">
    <cfRule type="expression" dxfId="13" priority="15">
      <formula>IF(#REF!=Yes, $O$29:$O$128)</formula>
    </cfRule>
  </conditionalFormatting>
  <conditionalFormatting sqref="S31:T31">
    <cfRule type="expression" dxfId="12" priority="14">
      <formula>IF(#REF!=Yes, $O$29:$O$128)</formula>
    </cfRule>
  </conditionalFormatting>
  <conditionalFormatting sqref="U31:V31">
    <cfRule type="expression" dxfId="11" priority="13">
      <formula>IF(#REF!=Yes, $O$29:$O$128)</formula>
    </cfRule>
  </conditionalFormatting>
  <conditionalFormatting sqref="B32:F32">
    <cfRule type="expression" dxfId="10" priority="12">
      <formula>IF(#REF!=Yes, $O$29:$O$128)</formula>
    </cfRule>
  </conditionalFormatting>
  <conditionalFormatting sqref="K32:P32">
    <cfRule type="expression" dxfId="9" priority="11">
      <formula>IF(#REF!=Yes, $O$29:$O$128)</formula>
    </cfRule>
  </conditionalFormatting>
  <conditionalFormatting sqref="R32:V32">
    <cfRule type="expression" dxfId="8" priority="10">
      <formula>IF(#REF!=Yes, $O$29:$O$128)</formula>
    </cfRule>
  </conditionalFormatting>
  <conditionalFormatting sqref="B33:F34">
    <cfRule type="expression" dxfId="7" priority="9">
      <formula>IF(#REF!=Yes, $O$29:$O$128)</formula>
    </cfRule>
  </conditionalFormatting>
  <conditionalFormatting sqref="K33:P34">
    <cfRule type="expression" dxfId="6" priority="8">
      <formula>IF(#REF!=Yes, $O$29:$O$128)</formula>
    </cfRule>
  </conditionalFormatting>
  <conditionalFormatting sqref="R33:V34">
    <cfRule type="expression" dxfId="5" priority="7">
      <formula>IF(#REF!=Yes, $O$29:$O$128)</formula>
    </cfRule>
  </conditionalFormatting>
  <conditionalFormatting sqref="G27:G128 H27:J27">
    <cfRule type="expression" dxfId="4" priority="6">
      <formula>IF(#REF!=Yes, $Q$29:$Q$128)</formula>
    </cfRule>
  </conditionalFormatting>
  <conditionalFormatting sqref="S17">
    <cfRule type="cellIs" dxfId="3" priority="4" operator="equal">
      <formula>"NA"</formula>
    </cfRule>
  </conditionalFormatting>
  <conditionalFormatting sqref="T17">
    <cfRule type="cellIs" dxfId="2" priority="3" operator="equal">
      <formula>"NA"</formula>
    </cfRule>
  </conditionalFormatting>
  <conditionalFormatting sqref="R15:R17">
    <cfRule type="expression" dxfId="1" priority="2">
      <formula>IF(#REF!=Yes, $Q$29:$Q$128)</formula>
    </cfRule>
  </conditionalFormatting>
  <conditionalFormatting sqref="R14">
    <cfRule type="expression" dxfId="0" priority="1">
      <formula>IF(#REF!=Yes, $Q$29:$Q$128)</formula>
    </cfRule>
  </conditionalFormatting>
  <dataValidations count="4">
    <dataValidation type="list" allowBlank="1" showInputMessage="1" showErrorMessage="1" sqref="P17" xr:uid="{00000000-0002-0000-0000-000001000000}">
      <formula1>$Z$8:$Z$9</formula1>
    </dataValidation>
    <dataValidation type="textLength" operator="equal" allowBlank="1" showInputMessage="1" showErrorMessage="1" errorTitle="AHP Project Number Format" error="Please enter the AHP Project Number in the following format:_x000a__x000a_##A####" sqref="A9:B9" xr:uid="{00000000-0002-0000-0000-000004000000}">
      <formula1>7</formula1>
    </dataValidation>
    <dataValidation type="list" allowBlank="1" showInputMessage="1" showErrorMessage="1" sqref="G29:J128" xr:uid="{D183F86A-1CE5-4E3D-A7A4-44FABCA0831E}">
      <formula1>"Yes,No"</formula1>
    </dataValidation>
    <dataValidation type="list" allowBlank="1" showInputMessage="1" showErrorMessage="1" sqref="R14 R15 R16 R17" xr:uid="{C486FB09-FDEB-4385-A87E-BD03BCF08579}">
      <formula1>ScoringCategories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ScoringCategories</vt:lpstr>
    </vt:vector>
  </TitlesOfParts>
  <Company>Federal Home Loan Bank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Mew,Akil</cp:lastModifiedBy>
  <dcterms:created xsi:type="dcterms:W3CDTF">2019-03-20T13:28:13Z</dcterms:created>
  <dcterms:modified xsi:type="dcterms:W3CDTF">2024-10-02T20:41:40Z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{1B8DB179-51C8-4876-A48A-808BDCB69238}</vt:lpwstr>
  </property>
</Properties>
</file>